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255"/>
  </bookViews>
  <sheets>
    <sheet name="Index" sheetId="7" r:id="rId1"/>
    <sheet name="Environment" sheetId="12" r:id="rId2"/>
    <sheet name="Society" sheetId="3" r:id="rId3"/>
    <sheet name="Governance" sheetId="2" r:id="rId4"/>
    <sheet name="Economic" sheetId="8" r:id="rId5"/>
    <sheet name="List of ISO 14001Certified Co." sheetId="10" r:id="rId6"/>
    <sheet name="List of ISO 45001Certified Co." sheetId="11" r:id="rId7"/>
  </sheets>
  <definedNames>
    <definedName name="OLE_LINK305" localSheetId="1">Environment!$A$19</definedName>
    <definedName name="OLE_LINK322" localSheetId="1">Environment!$A$103</definedName>
    <definedName name="OLE_LINK334" localSheetId="2">Society!$A$32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<sst xmlns="http://schemas.openxmlformats.org/spreadsheetml/2006/main" count="1213" uniqueCount="504">
  <si>
    <t>Zijin Mining 2023 ESG Performance Data</t>
  </si>
  <si>
    <t>Last Update: 2024/4/25</t>
  </si>
  <si>
    <t>About the 2023 ESG Performance Data</t>
  </si>
  <si>
    <t>Reporting Entity</t>
  </si>
  <si>
    <t>The organizational boundaries of Zijin Mining (hereinafter “the Company”) are determined by the principle of the operational control method, which covers all companies whose operations are under the actual management of the Company. Data for joint ventures not operated by Zijin Mining is not presented unless otherwise stated.</t>
  </si>
  <si>
    <t>Date of Publication</t>
  </si>
  <si>
    <t>25 April, 2024</t>
  </si>
  <si>
    <t>Reporting Period</t>
  </si>
  <si>
    <t>The 2023 ESG Performance Data has been prepared based on Zijin Mining's financial reporting year (1 January to 31 December), unless otherwise stated.</t>
  </si>
  <si>
    <t>Reporting Standards</t>
  </si>
  <si>
    <t>The notice of Shanghai Stock Exchange (SSE) on strengthening the social responsibility of listed companies and the Guidelines for the Disclosure of Environmental Information of Companies Listed on the SSE and the guidelines for the preparation of the Report on the Fulfillment of Social Responsibilities by Companies</t>
  </si>
  <si>
    <t>The Stock Exchange of Hong Kong Limited Main Board Listing Rules Appendix C2  Environmental, Social and Governance Reporting Guide</t>
  </si>
  <si>
    <t>The Global Reporting Initiative (GRI) Standards 2021</t>
  </si>
  <si>
    <t>Sustainability Accounting Standards Board (SASB)</t>
  </si>
  <si>
    <t>Task Force on Climate-related Financial Disclosures (TCFD)</t>
  </si>
  <si>
    <t>International Sustainability Standards Board(ISSB) IFRS Sustainability Disclosure Standards S1/S2</t>
  </si>
  <si>
    <t>The China Corporate Social Responsibility Report - Corporate Social Responsibility Preparation Standard CASS-CSR 5.0 - General Mining Industry (CASS 5.0) of the Chinese Academy of Social Sciences</t>
  </si>
  <si>
    <t>Source of Data</t>
  </si>
  <si>
    <t>Zijin Mining ESG Reports and Zijin Mining Annual Reports</t>
  </si>
  <si>
    <t>Data Assurance</t>
  </si>
  <si>
    <t>Economic data has been audited by Ernst &amp; Young Huaming LLP (special general partnership); ESG data has been verified by an international independent third-party verification agency - TÜV SÜD Certification and Testing (China) Co., Ltd. Shanghai Branch in accordance with the AA1000ASv3 assurance principles, and an assurance opinion has been issued</t>
  </si>
  <si>
    <t>How to Access</t>
  </si>
  <si>
    <t>The Performance Data can be donwnloaded in the official websites of Zijin Mining</t>
  </si>
  <si>
    <t>Contents</t>
  </si>
  <si>
    <t>Index</t>
  </si>
  <si>
    <t>Notes on the 2023 ESG Performance Data</t>
  </si>
  <si>
    <t>Environment</t>
  </si>
  <si>
    <t>Environmental performance of Zijin Mining</t>
  </si>
  <si>
    <t>Society</t>
  </si>
  <si>
    <t>Social performance of Zijin Mining</t>
  </si>
  <si>
    <t>Governance</t>
  </si>
  <si>
    <t>Governance performance of Zijin Mining</t>
  </si>
  <si>
    <t>Economic</t>
  </si>
  <si>
    <t>Economic performance of Zijin Mining</t>
  </si>
  <si>
    <t>Appendix - List of ISO 14001 Certified Companies</t>
  </si>
  <si>
    <t>Zijin Mining has set the EMS certification target that all production and operation sites in 2020 will obtain ISO 14001 certification in 2023. The table lists the production and operation sites that have/have not obtained certification in detail</t>
  </si>
  <si>
    <t>Appendix - List of ISO 45001 Certified Companies</t>
  </si>
  <si>
    <t>Zijin Mining has set the OHSMS certification target that all production and operation sites in 2020 will obtain ISO 45001 certification in 2023. The table lists the production and operation sites that have/have not obtained certification in detail</t>
  </si>
  <si>
    <t>Performance Data - Environment</t>
  </si>
  <si>
    <r>
      <rPr>
        <b/>
        <u/>
        <sz val="12"/>
        <color rgb="FFC00000"/>
        <rFont val="Arial"/>
        <charset val="134"/>
      </rPr>
      <t>Environmental protection</t>
    </r>
    <r>
      <rPr>
        <b/>
        <u/>
        <sz val="12"/>
        <color rgb="FFC00000"/>
        <rFont val="宋体"/>
        <charset val="134"/>
      </rPr>
      <t>：</t>
    </r>
  </si>
  <si>
    <t>Indicator</t>
  </si>
  <si>
    <t>Unit</t>
  </si>
  <si>
    <t>Investment in environmental protection</t>
  </si>
  <si>
    <t>RMB100 million</t>
  </si>
  <si>
    <t xml:space="preserve">-investment in eco-restoration </t>
  </si>
  <si>
    <t>Area of vegetation restored</t>
  </si>
  <si>
    <r>
      <rPr>
        <sz val="11"/>
        <color rgb="FF000000"/>
        <rFont val="Arial"/>
        <charset val="134"/>
      </rPr>
      <t>Million m</t>
    </r>
    <r>
      <rPr>
        <b/>
        <vertAlign val="superscript"/>
        <sz val="11"/>
        <color theme="1"/>
        <rFont val="Arial"/>
        <charset val="134"/>
      </rPr>
      <t>2</t>
    </r>
  </si>
  <si>
    <t>Number of trees planted</t>
  </si>
  <si>
    <t>Million</t>
  </si>
  <si>
    <t>Climate change:</t>
  </si>
  <si>
    <t>Total GHG emissions (SCOPE 1+2)</t>
  </si>
  <si>
    <r>
      <rPr>
        <sz val="11"/>
        <color rgb="FF000000"/>
        <rFont val="Arial"/>
        <charset val="134"/>
      </rPr>
      <t>Million tCO</t>
    </r>
    <r>
      <rPr>
        <vertAlign val="subscript"/>
        <sz val="11"/>
        <color rgb="FF000000"/>
        <rFont val="Arial"/>
        <charset val="134"/>
      </rPr>
      <t>2</t>
    </r>
    <r>
      <rPr>
        <sz val="11"/>
        <color rgb="FF000000"/>
        <rFont val="Arial"/>
        <charset val="134"/>
      </rPr>
      <t>e</t>
    </r>
  </si>
  <si>
    <t>GHG emissions intensity by industrial added value</t>
  </si>
  <si>
    <t>tCO2e/RMB 10,000</t>
  </si>
  <si>
    <t>/</t>
  </si>
  <si>
    <t>-Direct GHG emission (SCOPE 1)</t>
  </si>
  <si>
    <r>
      <rPr>
        <sz val="11"/>
        <color theme="1"/>
        <rFont val="Arial"/>
        <charset val="134"/>
      </rPr>
      <t>Million tCO</t>
    </r>
    <r>
      <rPr>
        <vertAlign val="subscript"/>
        <sz val="11"/>
        <color theme="1"/>
        <rFont val="Arial"/>
        <charset val="134"/>
      </rPr>
      <t>2</t>
    </r>
    <r>
      <rPr>
        <sz val="11"/>
        <color theme="1"/>
        <rFont val="Arial"/>
        <charset val="134"/>
      </rPr>
      <t>e</t>
    </r>
  </si>
  <si>
    <t>-Indirect GHG emissions (SCOPE 2)</t>
  </si>
  <si>
    <t>-Other indirect GHG emissions(SCOPE3)</t>
  </si>
  <si>
    <r>
      <rPr>
        <sz val="11"/>
        <color theme="1"/>
        <rFont val="Arial"/>
        <charset val="134"/>
      </rPr>
      <t>tCO</t>
    </r>
    <r>
      <rPr>
        <vertAlign val="subscript"/>
        <sz val="11"/>
        <color theme="1"/>
        <rFont val="Arial"/>
        <charset val="134"/>
      </rPr>
      <t>2</t>
    </r>
    <r>
      <rPr>
        <sz val="11"/>
        <color theme="1"/>
        <rFont val="Arial"/>
        <charset val="134"/>
      </rPr>
      <t>e</t>
    </r>
  </si>
  <si>
    <t>Investment in climate change management</t>
  </si>
  <si>
    <t>Notes:</t>
  </si>
  <si>
    <t>1.Parameters such as lower heating value, mass of carbon per unit of calorific value and carbon oxidation rate are mainly based on the GHG emission calculation methods and reporting guidelines for each industry in the host countries.</t>
  </si>
  <si>
    <r>
      <rPr>
        <i/>
        <sz val="9"/>
        <rFont val="Arial"/>
        <charset val="134"/>
      </rPr>
      <t>2. Indirect GHG emissions are calculated by each company using the location-based  carbon dioxide emission factor standard, multiplied by the total purchased electricity consumption, without excluding clean energy from the purchased electricity</t>
    </r>
    <r>
      <rPr>
        <i/>
        <sz val="9"/>
        <rFont val="宋体"/>
        <charset val="134"/>
      </rPr>
      <t>。</t>
    </r>
  </si>
  <si>
    <t>3. For the calculation of other indirect greenhouse gas emissions (SCOPE3), only carbon emissions generated by business travel were calculated in this reporting period, using the expenditure-based methodology as well as the carbon emission factors of the GHG Protocol.</t>
  </si>
  <si>
    <t>4.Investment in climate change include but are not limited to energy-saving technological upgrades, oil-to-electricity conversions, new energy construction, waste heat recycle, and other projects, which may overlap with environmental protection investments in statistical analysis.</t>
  </si>
  <si>
    <t>5.GHG emissions by industrial value added refer to the emissions generated by the production of the value-added portion in the industrial process. Industrial value added is calculated based on the income approach (i.e. industrial value added = fixed assets depreciation + payments to employees + net taxes on production + operating profit).</t>
  </si>
  <si>
    <t>Energy consumption:</t>
  </si>
  <si>
    <t>Direct energy</t>
  </si>
  <si>
    <t>Paraffin</t>
  </si>
  <si>
    <t>Tonne</t>
  </si>
  <si>
    <t>Diesel</t>
  </si>
  <si>
    <t>Gasoline</t>
  </si>
  <si>
    <t>Coal</t>
  </si>
  <si>
    <t>Natural gas</t>
  </si>
  <si>
    <t>Million cubic metres</t>
  </si>
  <si>
    <t>Other direct energy</t>
  </si>
  <si>
    <t>TJ</t>
  </si>
  <si>
    <t>Indirect energy</t>
  </si>
  <si>
    <t>Electricity</t>
  </si>
  <si>
    <t>GWh</t>
  </si>
  <si>
    <t>-Non-green power</t>
  </si>
  <si>
    <t>-Hydropower</t>
  </si>
  <si>
    <t>-Solar power</t>
  </si>
  <si>
    <r>
      <rPr>
        <sz val="11"/>
        <color theme="1"/>
        <rFont val="Arial"/>
        <charset val="134"/>
      </rPr>
      <t>-</t>
    </r>
    <r>
      <rPr>
        <sz val="11"/>
        <color rgb="FF000000"/>
        <rFont val="Arial"/>
        <charset val="134"/>
      </rPr>
      <t>Other renewable energy</t>
    </r>
  </si>
  <si>
    <t>Steam</t>
  </si>
  <si>
    <r>
      <rPr>
        <b/>
        <u/>
        <sz val="11"/>
        <color theme="9" tint="-0.249977111117893"/>
        <rFont val="Arial"/>
        <charset val="134"/>
      </rPr>
      <t>Energy consumption by source (GWH)</t>
    </r>
    <r>
      <rPr>
        <b/>
        <u/>
        <sz val="11"/>
        <color theme="9" tint="-0.249977111117893"/>
        <rFont val="黑体"/>
        <charset val="134"/>
      </rPr>
      <t>：</t>
    </r>
  </si>
  <si>
    <t>Total energy consumed</t>
  </si>
  <si>
    <t>Total direct energy (non-renewable energy) consumed</t>
  </si>
  <si>
    <t>-Paraffin</t>
  </si>
  <si>
    <t>-Diesel</t>
  </si>
  <si>
    <t>-Gasoline</t>
  </si>
  <si>
    <t>-Coal</t>
  </si>
  <si>
    <t xml:space="preserve">-Natural gas </t>
  </si>
  <si>
    <t>-Other direct energy sources</t>
  </si>
  <si>
    <t>Total indirect energy consumed</t>
  </si>
  <si>
    <t>-Electricity</t>
  </si>
  <si>
    <t>-Steam</t>
  </si>
  <si>
    <r>
      <rPr>
        <b/>
        <u/>
        <sz val="11"/>
        <color theme="9" tint="-0.249977111117893"/>
        <rFont val="Arial"/>
        <charset val="134"/>
      </rPr>
      <t>Energy consumption by source (TJ)</t>
    </r>
    <r>
      <rPr>
        <b/>
        <u/>
        <sz val="11"/>
        <color theme="9" tint="-0.249977111117893"/>
        <rFont val="宋体"/>
        <charset val="134"/>
      </rPr>
      <t>：</t>
    </r>
  </si>
  <si>
    <r>
      <rPr>
        <b/>
        <u/>
        <sz val="11"/>
        <color theme="9" tint="-0.249977111117893"/>
        <rFont val="Arial"/>
        <charset val="134"/>
      </rPr>
      <t>Energy consumption structure</t>
    </r>
    <r>
      <rPr>
        <b/>
        <u/>
        <sz val="11"/>
        <color theme="9" tint="-0.249977111117893"/>
        <rFont val="宋体"/>
        <charset val="134"/>
      </rPr>
      <t>：</t>
    </r>
  </si>
  <si>
    <t>Energy consumption intensity by industrial added value</t>
  </si>
  <si>
    <t>MWh/ RMB 10,000</t>
  </si>
  <si>
    <t>MJ/ RMB 10,000</t>
  </si>
  <si>
    <t>Ratio of direct energy (fossil fuel) consumed</t>
  </si>
  <si>
    <t>%</t>
  </si>
  <si>
    <t>Ratio of indirect energy consumed</t>
  </si>
  <si>
    <t>Ratio of renewable energy consumed</t>
  </si>
  <si>
    <r>
      <rPr>
        <b/>
        <u/>
        <sz val="11"/>
        <color theme="9" tint="-0.249977111117893"/>
        <rFont val="Arial"/>
        <charset val="134"/>
      </rPr>
      <t>Clean energy</t>
    </r>
    <r>
      <rPr>
        <b/>
        <u/>
        <sz val="11"/>
        <color theme="9" tint="-0.249977111117893"/>
        <rFont val="宋体"/>
        <charset val="134"/>
      </rPr>
      <t>：</t>
    </r>
  </si>
  <si>
    <t>Installed capacity of clean energy</t>
  </si>
  <si>
    <t>MW</t>
  </si>
  <si>
    <t>Clean energy generated</t>
  </si>
  <si>
    <t>-Others</t>
  </si>
  <si>
    <r>
      <rPr>
        <i/>
        <sz val="9"/>
        <color rgb="FF000000"/>
        <rFont val="Arial"/>
        <charset val="134"/>
      </rPr>
      <t>1.</t>
    </r>
    <r>
      <rPr>
        <i/>
        <sz val="9"/>
        <rFont val="Arial"/>
        <charset val="134"/>
      </rPr>
      <t xml:space="preserve"> Other direct energy includes heavy oil, methanol and liquefied petroleum gas.</t>
    </r>
  </si>
  <si>
    <r>
      <rPr>
        <i/>
        <sz val="9"/>
        <color rgb="FF000000"/>
        <rFont val="Arial"/>
        <charset val="134"/>
      </rPr>
      <t xml:space="preserve">2. </t>
    </r>
    <r>
      <rPr>
        <i/>
        <sz val="9"/>
        <rFont val="Arial"/>
        <charset val="134"/>
      </rPr>
      <t>Renewable energy consumption includes purchased renewable energy and the clean energy generated by ourselves. For unidentified electricity sources, we calculate it as non-green electricity or purchased electricity, without excluding renewable energy sources from it.</t>
    </r>
  </si>
  <si>
    <r>
      <rPr>
        <i/>
        <sz val="9"/>
        <color rgb="FF000000"/>
        <rFont val="Arial"/>
        <charset val="134"/>
      </rPr>
      <t>3</t>
    </r>
    <r>
      <rPr>
        <i/>
        <sz val="9"/>
        <rFont val="Arial"/>
        <charset val="134"/>
      </rPr>
      <t>. The clean energy generated refers to the electricity generated by the clean energy power facilities owned by Zijin Mining, rather than the actual clean electricity consumed by Zijin Mining.</t>
    </r>
  </si>
  <si>
    <t>4. There were transcription errors in natural gas usage in previous years' data, which have now been corrected, and these transcription errors do not affect the results of our other energy data calculations.</t>
  </si>
  <si>
    <t>Water stewardship</t>
  </si>
  <si>
    <r>
      <rPr>
        <b/>
        <sz val="11"/>
        <color theme="1"/>
        <rFont val="Arial"/>
        <charset val="134"/>
      </rPr>
      <t>Total water withdrawal</t>
    </r>
    <r>
      <rPr>
        <b/>
        <vertAlign val="superscript"/>
        <sz val="11"/>
        <color theme="1"/>
        <rFont val="Arial"/>
        <charset val="134"/>
      </rPr>
      <t>1</t>
    </r>
  </si>
  <si>
    <t>Million tonnes</t>
  </si>
  <si>
    <t>Water intensity by revenue</t>
  </si>
  <si>
    <t>Tonne/RMB million</t>
  </si>
  <si>
    <t>Total water discharge</t>
  </si>
  <si>
    <r>
      <rPr>
        <b/>
        <sz val="11"/>
        <color theme="1"/>
        <rFont val="Arial"/>
        <charset val="134"/>
      </rPr>
      <t>Water re-use rate</t>
    </r>
    <r>
      <rPr>
        <b/>
        <vertAlign val="superscript"/>
        <sz val="11"/>
        <color theme="1"/>
        <rFont val="Arial"/>
        <charset val="134"/>
      </rPr>
      <t>2</t>
    </r>
  </si>
  <si>
    <t>Water withdrawal by water categories</t>
  </si>
  <si>
    <t>-Freshwater</t>
  </si>
  <si>
    <t>-Non-freshwater</t>
  </si>
  <si>
    <t>Water withdrawal by water sources</t>
  </si>
  <si>
    <t>-Surface water</t>
  </si>
  <si>
    <t>-Ground water</t>
  </si>
  <si>
    <t>-Externally purchased water</t>
  </si>
  <si>
    <t>Water discharge by water categories</t>
  </si>
  <si>
    <t>Water discharge by sources</t>
  </si>
  <si>
    <t xml:space="preserve">-Surface </t>
  </si>
  <si>
    <t xml:space="preserve">-Ground </t>
  </si>
  <si>
    <r>
      <rPr>
        <sz val="11"/>
        <color theme="1"/>
        <rFont val="Arial"/>
        <charset val="134"/>
      </rPr>
      <t>-</t>
    </r>
    <r>
      <rPr>
        <sz val="11"/>
        <color rgb="FF000000"/>
        <rFont val="Arial"/>
        <charset val="134"/>
      </rPr>
      <t>External institutions</t>
    </r>
  </si>
  <si>
    <t>Water withdrawal in water stressed (EH 4-5) areas</t>
  </si>
  <si>
    <t>Total water withdrawals in water stressed areas</t>
  </si>
  <si>
    <t>Ratio of total water withdrawals water stressed areas</t>
  </si>
  <si>
    <t>1.Water withdrawal refers to the water collected from various sources and stored for use. Water withdrawal refers to the water collected from various sources and stored for use. Currently, we are systematically reviewing our water balance model and are not able to estimate rainfall accurately, and it is not an important water resource for our business. Therefore, we do not disclose the rainfall this year and this indicator will be disclosed in the future when the review and improvement of our model is completed.</t>
  </si>
  <si>
    <t>2. Water re-use rate = (Total water consumption - Total water withdrawal)/Total water consumption</t>
  </si>
  <si>
    <t>3.As stated in our ESG report, our projects in high water risk areas and neighbouring stakeholders are generally not exposed to material water risks, and water withdrawals for growth have been justified on the basis of water resources and will not have a material impact on neighbouring communities, the natural environment and other stakeholders</t>
  </si>
  <si>
    <t>Water pollutants</t>
  </si>
  <si>
    <t>Discharge volume</t>
  </si>
  <si>
    <t>COD</t>
  </si>
  <si>
    <t>Ammonia nitrogen</t>
  </si>
  <si>
    <t>Total copper</t>
  </si>
  <si>
    <t>Total zinc</t>
  </si>
  <si>
    <t>Discharge intensity by revenue</t>
  </si>
  <si>
    <t>g/RMB million</t>
  </si>
  <si>
    <t>Note: The significant decrease in water pollutant emissions during the reporting period is attributed to several factors, including changes in rainfall and the suspensions of some projects. It is expected that pollutant emissions may still fluctuate in the future.</t>
  </si>
  <si>
    <t>Acid rock drainage</t>
  </si>
  <si>
    <t>Number</t>
  </si>
  <si>
    <t>Ratio</t>
  </si>
  <si>
    <t>Mines with risk of acid rock drainage</t>
  </si>
  <si>
    <t>- Mines where acid rock drainage is predicted to occur</t>
  </si>
  <si>
    <t>- Mines where acid rock drainage is actively mitigated</t>
  </si>
  <si>
    <t>- Mines where acid rock drainage is under treatment or remediation</t>
  </si>
  <si>
    <t>Non-hazardous waste</t>
  </si>
  <si>
    <t>Total non-hazardous waste generated</t>
  </si>
  <si>
    <t>- On-site diverted from disposal</t>
  </si>
  <si>
    <t>- Off-site diverted from disposal</t>
  </si>
  <si>
    <t>- On-site directed to disposal</t>
  </si>
  <si>
    <t>- Off-site directed to disposal</t>
  </si>
  <si>
    <t>Non-hazardous waste comprehensive utilisation rate</t>
  </si>
  <si>
    <t>Non-hazardous waste generated intensity by revenue</t>
  </si>
  <si>
    <t>Tonne/RMB 10,000</t>
  </si>
  <si>
    <t>Tailings</t>
  </si>
  <si>
    <t>Total tailings generated</t>
  </si>
  <si>
    <t>Total tailings recycled</t>
  </si>
  <si>
    <t>Recycling rate</t>
  </si>
  <si>
    <t>Hazardous waste</t>
  </si>
  <si>
    <t>Total hazardous waste</t>
  </si>
  <si>
    <t>Hazardous waste comprehensive utilisation rate</t>
  </si>
  <si>
    <t>Hazardous waste generated intensity by revenue</t>
  </si>
  <si>
    <t>Air emissions</t>
  </si>
  <si>
    <r>
      <rPr>
        <sz val="11"/>
        <color rgb="FF000000"/>
        <rFont val="Arial"/>
        <charset val="134"/>
      </rPr>
      <t>Nitrogen oxides (NO</t>
    </r>
    <r>
      <rPr>
        <vertAlign val="subscript"/>
        <sz val="11"/>
        <color rgb="FF000000"/>
        <rFont val="Arial"/>
        <charset val="134"/>
      </rPr>
      <t>x</t>
    </r>
    <r>
      <rPr>
        <sz val="11"/>
        <color rgb="FF000000"/>
        <rFont val="Arial"/>
        <charset val="134"/>
      </rPr>
      <t>)</t>
    </r>
  </si>
  <si>
    <r>
      <rPr>
        <sz val="11"/>
        <color rgb="FF000000"/>
        <rFont val="Arial"/>
        <charset val="134"/>
      </rPr>
      <t>Sulphur dioxide (SO</t>
    </r>
    <r>
      <rPr>
        <vertAlign val="subscript"/>
        <sz val="11"/>
        <color rgb="FF000000"/>
        <rFont val="Arial"/>
        <charset val="134"/>
      </rPr>
      <t>2</t>
    </r>
    <r>
      <rPr>
        <sz val="11"/>
        <color rgb="FF000000"/>
        <rFont val="Arial"/>
        <charset val="134"/>
      </rPr>
      <t>)</t>
    </r>
  </si>
  <si>
    <r>
      <rPr>
        <sz val="11"/>
        <color rgb="FF000000"/>
        <rFont val="Arial"/>
        <charset val="134"/>
      </rPr>
      <t>Particulate matter</t>
    </r>
    <r>
      <rPr>
        <sz val="11"/>
        <color rgb="FF000000"/>
        <rFont val="黑体"/>
        <charset val="134"/>
      </rPr>
      <t>（</t>
    </r>
    <r>
      <rPr>
        <sz val="11"/>
        <color rgb="FF000000"/>
        <rFont val="Arial"/>
        <charset val="134"/>
      </rPr>
      <t>PM</t>
    </r>
    <r>
      <rPr>
        <sz val="11"/>
        <color rgb="FF000000"/>
        <rFont val="黑体"/>
        <charset val="134"/>
      </rPr>
      <t>）</t>
    </r>
  </si>
  <si>
    <t>Sulfuric acid mist</t>
  </si>
  <si>
    <t>Hydrogen chloride</t>
  </si>
  <si>
    <t>Ammonia</t>
  </si>
  <si>
    <t>Hydrogen sulphide</t>
  </si>
  <si>
    <t>Lead and its compounds</t>
  </si>
  <si>
    <t>Arsenic and its compounds</t>
  </si>
  <si>
    <t>Mercury and its compounds</t>
  </si>
  <si>
    <r>
      <rPr>
        <sz val="11"/>
        <color rgb="FF000000"/>
        <rFont val="Arial"/>
        <charset val="134"/>
      </rPr>
      <t>Volatile organic compounds</t>
    </r>
    <r>
      <rPr>
        <sz val="11"/>
        <color rgb="FF000000"/>
        <rFont val="黑体"/>
        <charset val="134"/>
      </rPr>
      <t>（</t>
    </r>
    <r>
      <rPr>
        <sz val="11"/>
        <color rgb="FF000000"/>
        <rFont val="Arial"/>
        <charset val="134"/>
      </rPr>
      <t>VOCs</t>
    </r>
    <r>
      <rPr>
        <sz val="11"/>
        <color rgb="FF000000"/>
        <rFont val="黑体"/>
        <charset val="134"/>
      </rPr>
      <t>）</t>
    </r>
  </si>
  <si>
    <t>1. The total amount of air pollutants is estimated based on the pollutant concentrations and exhaust gas flow in the exhaust gas inspection reports.</t>
  </si>
  <si>
    <t>2. For details of the emission concentrations of various air pollutants of each subsidiary, please refer to the Company's annual report.</t>
  </si>
  <si>
    <t>Tailings storage facilities</t>
  </si>
  <si>
    <t>Number of tailings storage facilities</t>
  </si>
  <si>
    <t>Number of active tailings storage facilities</t>
  </si>
  <si>
    <t>Number of tailings storage facilities at risks</t>
  </si>
  <si>
    <t>EMS certification and environmental audit</t>
  </si>
  <si>
    <r>
      <rPr>
        <sz val="11"/>
        <color rgb="FF000000"/>
        <rFont val="Arial"/>
        <charset val="134"/>
      </rPr>
      <t>ISO14001:2015</t>
    </r>
    <r>
      <rPr>
        <sz val="11"/>
        <color theme="1"/>
        <rFont val="Arial"/>
        <charset val="134"/>
      </rPr>
      <t xml:space="preserve"> certification coverage</t>
    </r>
  </si>
  <si>
    <t>Environmental audit coverage</t>
  </si>
  <si>
    <t>Note: ISO14001:2015 certification coverage is the proportion of operational sites that obtained certification as of the end of the reporting period, based on the production and operational sites the Company owned in 2020.</t>
  </si>
  <si>
    <t>Performance Date - Society</t>
  </si>
  <si>
    <t>Labour</t>
  </si>
  <si>
    <t>Number of workforce</t>
  </si>
  <si>
    <t>Number of employees</t>
  </si>
  <si>
    <t>Number of contractors</t>
  </si>
  <si>
    <t>By gender</t>
  </si>
  <si>
    <t>-Male</t>
  </si>
  <si>
    <t>-Female</t>
  </si>
  <si>
    <t>By age</t>
  </si>
  <si>
    <t>-&lt;30</t>
  </si>
  <si>
    <t>-30≤Y&lt;50</t>
  </si>
  <si>
    <t>-≥50</t>
  </si>
  <si>
    <t>Local employement rate</t>
  </si>
  <si>
    <t>Employee turnover</t>
  </si>
  <si>
    <t>Number of new hires</t>
  </si>
  <si>
    <t>Total employee turnover rate</t>
  </si>
  <si>
    <t>By region</t>
  </si>
  <si>
    <t>China</t>
  </si>
  <si>
    <t>Other countries and regions outside China</t>
  </si>
  <si>
    <t>Note: The workforce statistics were calculated after aggregating the numbers submitted by each subsidiary. Due to local laws or practices on antidiscrimination, protection of personal privacy, etc., certain subsidiaries are not allowed to collect certain information on their employees, such as age and gender. As a result, there are certain discrepancies between the total number of employees in the calculation of the employee ratio in each category and the actual total number of employees . Our disclosure is based on the ratio in the actual statistics, and the number of such employees who are not counted in the ratio of the Company's employees by gender and age in 2023 is approximately 2,022.</t>
  </si>
  <si>
    <t>Employee training</t>
  </si>
  <si>
    <r>
      <rPr>
        <b/>
        <sz val="11"/>
        <color theme="0"/>
        <rFont val="Arial"/>
        <charset val="134"/>
      </rPr>
      <t>Training ratio</t>
    </r>
    <r>
      <rPr>
        <b/>
        <sz val="11"/>
        <color theme="0"/>
        <rFont val="黑体"/>
        <charset val="134"/>
      </rPr>
      <t>（</t>
    </r>
    <r>
      <rPr>
        <b/>
        <sz val="11"/>
        <color theme="0"/>
        <rFont val="Arial"/>
        <charset val="134"/>
      </rPr>
      <t>%</t>
    </r>
    <r>
      <rPr>
        <b/>
        <sz val="11"/>
        <color theme="0"/>
        <rFont val="黑体"/>
        <charset val="134"/>
      </rPr>
      <t>）</t>
    </r>
  </si>
  <si>
    <t>Average training hours</t>
  </si>
  <si>
    <t>Male</t>
  </si>
  <si>
    <t>Female</t>
  </si>
  <si>
    <t>By job level</t>
  </si>
  <si>
    <t>Upper-level employees</t>
  </si>
  <si>
    <t>Mid-level employees</t>
  </si>
  <si>
    <t>Entry-level employees</t>
  </si>
  <si>
    <t xml:space="preserve">Note: Entry-level employees do not include overseas entry-level employees, employees with no job grade, and employees below Grade 8. </t>
  </si>
  <si>
    <t>Collective bargaining agreement</t>
  </si>
  <si>
    <t>Collective bargaining agreement coverage rate</t>
  </si>
  <si>
    <t>Percentage of active workforce covered under collective bargaining agreements broken down by local employees</t>
  </si>
  <si>
    <t>Percentage of active workforce covered under collective bargaining agreements broken down by foreign employees</t>
  </si>
  <si>
    <t>Strikes and non-technical delays</t>
  </si>
  <si>
    <t>Number of non-technical delays</t>
  </si>
  <si>
    <t>Duration of non-technical delays</t>
  </si>
  <si>
    <t>Day</t>
  </si>
  <si>
    <t>Number of strikes and lockouts</t>
  </si>
  <si>
    <t>Duration of strikes and lockouts</t>
  </si>
  <si>
    <t>Production safety</t>
  </si>
  <si>
    <t>Investment in production safety</t>
  </si>
  <si>
    <t>ISO45001:2018 certification coverage</t>
  </si>
  <si>
    <t>95.00</t>
  </si>
  <si>
    <t>Number of work-related fatalities of our employees</t>
  </si>
  <si>
    <t>Number of work-related fatalities of contractors’ employees</t>
  </si>
  <si>
    <t>Lost days</t>
  </si>
  <si>
    <t>Lost work hours rate (per million hours worked)</t>
  </si>
  <si>
    <t>Lost time injury rate (LTIR) (per million hours worked)</t>
  </si>
  <si>
    <t>Total recordable incident rate (TRIR) (per million hours worked)</t>
  </si>
  <si>
    <t>Near miss frequency rate (NMFR) (per million hours worked)</t>
  </si>
  <si>
    <t>Total number of hours worked</t>
  </si>
  <si>
    <t>Million hours</t>
  </si>
  <si>
    <t>1. Unless otherwise indicated, these statistics are from the main mines, smelting and processing companies under actual operational control of the Company, and their contractors.</t>
  </si>
  <si>
    <t>2. ISO45001:2018 certification coverage is the proportion of operational sites that obtained certification as of the end of the reporting period, based on the production and operational sites the Company owned in 2020.</t>
  </si>
  <si>
    <t>3. Lost work hours rate = Lost work hours due to work-related injuries ÷ Total number of hours worked x 1,000,000</t>
  </si>
  <si>
    <t>4. Lost time injury rate (LTIR) = Number of persons with lost time injury ÷ Total number of hours worked x 1,000,000</t>
  </si>
  <si>
    <t>5.Total recordable incident rate (TRIR) = Number of persons with recordable incident injury ÷ Total number of hours worked x 1,000,000</t>
  </si>
  <si>
    <t>6.Near miss frequency rate (NMFR) = Number of near misses ÷ Total number of hours worked x 1,000,000</t>
  </si>
  <si>
    <t>Safety training</t>
  </si>
  <si>
    <t>Cumulative number of safety training sessions attended by new employees</t>
  </si>
  <si>
    <t>Number of training sessions per new employee</t>
  </si>
  <si>
    <t>Cumulative number of attendances of safety training by current employees</t>
  </si>
  <si>
    <r>
      <rPr>
        <sz val="11"/>
        <color rgb="FF000000"/>
        <rFont val="Arial"/>
        <charset val="134"/>
      </rPr>
      <t>23.97(excl. contractors</t>
    </r>
    <r>
      <rPr>
        <sz val="11"/>
        <color rgb="FF000000"/>
        <rFont val="黑体"/>
        <charset val="134"/>
      </rPr>
      <t>）</t>
    </r>
  </si>
  <si>
    <t>Number of training sessions per current employee</t>
  </si>
  <si>
    <r>
      <rPr>
        <sz val="11"/>
        <color rgb="FF000000"/>
        <rFont val="Arial"/>
        <charset val="134"/>
      </rPr>
      <t>6.8</t>
    </r>
    <r>
      <rPr>
        <sz val="11"/>
        <color rgb="FF000000"/>
        <rFont val="黑体"/>
        <charset val="134"/>
      </rPr>
      <t>（</t>
    </r>
    <r>
      <rPr>
        <sz val="11"/>
        <color rgb="FF000000"/>
        <rFont val="Arial"/>
        <charset val="134"/>
      </rPr>
      <t>excl. contractors</t>
    </r>
    <r>
      <rPr>
        <sz val="11"/>
        <color rgb="FF000000"/>
        <rFont val="黑体"/>
        <charset val="134"/>
      </rPr>
      <t>）</t>
    </r>
  </si>
  <si>
    <t>Product management</t>
  </si>
  <si>
    <t>Qualified mineral production ratio</t>
  </si>
  <si>
    <t>Number of products recalled for safety and health reasons</t>
  </si>
  <si>
    <t>Number of complaints lodged due to safety and health reasons</t>
  </si>
  <si>
    <t>Customer Satisfaction</t>
  </si>
  <si>
    <t>Wood for packaging products</t>
  </si>
  <si>
    <t>Bags for packaging concentrate products</t>
  </si>
  <si>
    <t>Technological innovation</t>
  </si>
  <si>
    <t>R&amp;D expenditure</t>
  </si>
  <si>
    <t>New patents</t>
  </si>
  <si>
    <t>Suppliers</t>
  </si>
  <si>
    <t>Total number of suppliers</t>
  </si>
  <si>
    <t>-Suppliers from China</t>
  </si>
  <si>
    <t>-Suppliers from countries and regions outside China</t>
  </si>
  <si>
    <t>Number of new suppliers</t>
  </si>
  <si>
    <t>-Number of new suppliers selected by ESG standards</t>
  </si>
  <si>
    <t>Local procurement rate</t>
  </si>
  <si>
    <t>Supplier Management</t>
  </si>
  <si>
    <t>Number of suppliers evaluated by ESG standards</t>
  </si>
  <si>
    <t>Suppliers confirmed as having actual and potentially significant negative ESG impacts</t>
  </si>
  <si>
    <t>- Suppliers which have agreed to take rectification measures</t>
  </si>
  <si>
    <t>- Suppliers with terminated cooperation</t>
  </si>
  <si>
    <t>Number of blacklisted suppliers</t>
  </si>
  <si>
    <t>Community investment</t>
  </si>
  <si>
    <t>RMB million</t>
  </si>
  <si>
    <t>-Charitable donations</t>
  </si>
  <si>
    <t>-Development contributions</t>
  </si>
  <si>
    <t>Economic contribution</t>
  </si>
  <si>
    <t>Direct economic contribution</t>
  </si>
  <si>
    <t>Salaries and benefits paid to employees</t>
  </si>
  <si>
    <t>Payments to suppliers</t>
  </si>
  <si>
    <t>Community donations</t>
  </si>
  <si>
    <t>Dividend distributed</t>
  </si>
  <si>
    <t>Interests paid to creditors</t>
  </si>
  <si>
    <t>Payments to governments (tax)</t>
  </si>
  <si>
    <t>Total social contribution value</t>
  </si>
  <si>
    <t>Social contribution value per share</t>
  </si>
  <si>
    <t>RMB</t>
  </si>
  <si>
    <t>Performance Data - Governance</t>
  </si>
  <si>
    <t>Composition of the Board of Directors</t>
  </si>
  <si>
    <t>Total</t>
  </si>
  <si>
    <t>Executive directors</t>
  </si>
  <si>
    <t>Non-executive director</t>
  </si>
  <si>
    <t>Independent directors</t>
  </si>
  <si>
    <t>Female directors</t>
  </si>
  <si>
    <t>Number of Directors</t>
  </si>
  <si>
    <t>Percentage</t>
  </si>
  <si>
    <t>Business ethics</t>
  </si>
  <si>
    <t>Business ethics training coverage</t>
  </si>
  <si>
    <t>Directors, supervisors and senior management</t>
  </si>
  <si>
    <t>Employees</t>
  </si>
  <si>
    <t>Suppliers and contractors</t>
  </si>
  <si>
    <t>Whistleblowing reports</t>
  </si>
  <si>
    <t>-Total number of whistleblowing reports received</t>
  </si>
  <si>
    <t>-Total number of whistleblowing reports completed</t>
  </si>
  <si>
    <t>Sources of Whistleblowing reports</t>
  </si>
  <si>
    <t>-from employees</t>
  </si>
  <si>
    <t>-from suppliers and contractors</t>
  </si>
  <si>
    <t>-from other stakeholders</t>
  </si>
  <si>
    <t>Type of Whistleblowing reports</t>
  </si>
  <si>
    <t>-Business Ethics</t>
  </si>
  <si>
    <t>-Remuneration</t>
  </si>
  <si>
    <t>-Working environment</t>
  </si>
  <si>
    <t>-Human rights</t>
  </si>
  <si>
    <t>-Community relation</t>
  </si>
  <si>
    <t xml:space="preserve">Performance Data - Economic </t>
  </si>
  <si>
    <t>Business performance</t>
  </si>
  <si>
    <t>Revenue</t>
  </si>
  <si>
    <t>Profit before tax</t>
  </si>
  <si>
    <t>Net profit attributable to owners of the parent</t>
  </si>
  <si>
    <t>Total assets at the end of the reporting period</t>
  </si>
  <si>
    <t>Production volume</t>
  </si>
  <si>
    <t>Mine-produced copper</t>
  </si>
  <si>
    <t>10,000 tonnes</t>
  </si>
  <si>
    <t>Mine-produced gold</t>
  </si>
  <si>
    <t>Mine-produced zinc (lead)</t>
  </si>
  <si>
    <t>Mine-produced silver</t>
  </si>
  <si>
    <t>Resources</t>
  </si>
  <si>
    <t>Copper</t>
  </si>
  <si>
    <t>Gold</t>
  </si>
  <si>
    <t>Zinc (lead)</t>
  </si>
  <si>
    <t>Lithium carbonate</t>
  </si>
  <si>
    <t>Last Update: 2024/1/1</t>
  </si>
  <si>
    <t>Target: All production and operation sites in 2020 will obtain ISO 14001:2015 certification in 2023; newly acquired production and operation sites should obtain certification in three years</t>
  </si>
  <si>
    <t>#</t>
  </si>
  <si>
    <t>Company</t>
  </si>
  <si>
    <t>Type</t>
  </si>
  <si>
    <t>Whether get certified</t>
  </si>
  <si>
    <t>Serial number</t>
  </si>
  <si>
    <t>Effective date</t>
  </si>
  <si>
    <t>Expiry date</t>
  </si>
  <si>
    <t>Plan of getting certification by 2023</t>
  </si>
  <si>
    <t>Zijinshan Gold and Copper Mine</t>
  </si>
  <si>
    <t>Mine</t>
  </si>
  <si>
    <t>Yes</t>
  </si>
  <si>
    <t>00219E30946R2L</t>
  </si>
  <si>
    <t>Yuanyang Huaxi</t>
  </si>
  <si>
    <t>00221E34985R0M</t>
  </si>
  <si>
    <t>Xinjiang Zijin Zinc</t>
  </si>
  <si>
    <t>USA21E44971R0M</t>
  </si>
  <si>
    <t>Xinjiang Jinbao</t>
  </si>
  <si>
    <t>00221E34384R0M</t>
  </si>
  <si>
    <t>Wuping Zijin</t>
  </si>
  <si>
    <t>00222E31293R1M</t>
  </si>
  <si>
    <t>Urad Rear Banner Zijin</t>
  </si>
  <si>
    <t>00223E31609R2M</t>
  </si>
  <si>
    <t>West Copper</t>
  </si>
  <si>
    <t>03820E02255R0S</t>
  </si>
  <si>
    <t>Shanxi Zijin</t>
  </si>
  <si>
    <t>00220E30415R2M</t>
  </si>
  <si>
    <t>Neimenggu Golden China</t>
  </si>
  <si>
    <t>079520E</t>
  </si>
  <si>
    <t>Expired, to be organized and completed when production resumes</t>
  </si>
  <si>
    <t>Malipo Tungsten Group</t>
  </si>
  <si>
    <t>00221E35026R0M</t>
  </si>
  <si>
    <t>Luoyang Kunyu</t>
  </si>
  <si>
    <t>00222E34138R1M</t>
  </si>
  <si>
    <t>Luoning Huatai</t>
  </si>
  <si>
    <t>002222E34210R1M</t>
  </si>
  <si>
    <t>Longnan Zijin</t>
  </si>
  <si>
    <t>00221E33258R0M</t>
  </si>
  <si>
    <t>Julong Copper</t>
  </si>
  <si>
    <t>052321Q</t>
  </si>
  <si>
    <t>Hunchun Zijin</t>
  </si>
  <si>
    <t>00220E33873R0M</t>
  </si>
  <si>
    <t>Guizhou Zijin</t>
  </si>
  <si>
    <t>00221E34913R0M</t>
  </si>
  <si>
    <t>Duobaoshan Copper Industry</t>
  </si>
  <si>
    <t>00221E33396R0M</t>
  </si>
  <si>
    <t>Ashele Copper</t>
  </si>
  <si>
    <r>
      <rPr>
        <sz val="11"/>
        <rFont val="等线"/>
        <charset val="134"/>
        <scheme val="minor"/>
      </rPr>
      <t>0</t>
    </r>
    <r>
      <rPr>
        <sz val="11"/>
        <rFont val="等线"/>
        <charset val="134"/>
        <scheme val="minor"/>
      </rPr>
      <t>0223E33252R2M</t>
    </r>
  </si>
  <si>
    <t>Zeravshan</t>
  </si>
  <si>
    <t>A.CPT.CC-϶.102121.01-3859.04</t>
  </si>
  <si>
    <t>Serbia Zijin Copper</t>
  </si>
  <si>
    <t>SL24274E</t>
  </si>
  <si>
    <t>COMMUS</t>
  </si>
  <si>
    <t>00221E35073R0M</t>
  </si>
  <si>
    <t>Longxing</t>
  </si>
  <si>
    <t>A.CPT.CC-϶.041421.01-3859.04</t>
  </si>
  <si>
    <t>Continental Gold</t>
  </si>
  <si>
    <t>CO22.05218</t>
  </si>
  <si>
    <t>Altynken</t>
  </si>
  <si>
    <t>A.CPT.CC-϶.070721.01-3859.04</t>
  </si>
  <si>
    <t>AGM</t>
  </si>
  <si>
    <t>MS-AZ2159</t>
  </si>
  <si>
    <t>CARRILU</t>
  </si>
  <si>
    <t>TQC-22-12-6408</t>
  </si>
  <si>
    <t>Serbia Zijin Mining</t>
  </si>
  <si>
    <t>SL24836E</t>
  </si>
  <si>
    <t>Norton</t>
  </si>
  <si>
    <t>No</t>
  </si>
  <si>
    <t>Certification not yet initiated</t>
  </si>
  <si>
    <t>N/A</t>
  </si>
  <si>
    <t>LIEX</t>
  </si>
  <si>
    <t>In progress</t>
  </si>
  <si>
    <t>Fuyun Jinshan</t>
  </si>
  <si>
    <t>Businesses are in the process of merging and certification will be carried out upon completion of the merger</t>
  </si>
  <si>
    <t>Bisha</t>
  </si>
  <si>
    <t>No data</t>
  </si>
  <si>
    <t>Rosebel</t>
  </si>
  <si>
    <t>CA05/3733</t>
  </si>
  <si>
    <r>
      <rPr>
        <sz val="10.5"/>
        <color theme="1"/>
        <rFont val="Times New Roman"/>
        <charset val="134"/>
      </rPr>
      <t>Hunan Zijin Lithium</t>
    </r>
  </si>
  <si>
    <t>Zijin Copper</t>
  </si>
  <si>
    <t>Smelter</t>
  </si>
  <si>
    <t>00222E33624R2L</t>
  </si>
  <si>
    <t>Zijin Yinhui</t>
  </si>
  <si>
    <t>00221E34162R0M</t>
  </si>
  <si>
    <t>Chemicals Co.</t>
  </si>
  <si>
    <t>50020E0221R1M</t>
  </si>
  <si>
    <t>Luoning Zijin</t>
  </si>
  <si>
    <t>00221E34237R1M</t>
  </si>
  <si>
    <t>Jinshan High-abrasive</t>
  </si>
  <si>
    <t>00221E32707R0M</t>
  </si>
  <si>
    <t>Jilin Zijin Copper</t>
  </si>
  <si>
    <t>00222E34337R2M</t>
  </si>
  <si>
    <t>Zijin Gold Smelting</t>
  </si>
  <si>
    <t>00223E33976R4M</t>
  </si>
  <si>
    <t>Heilongjiang Zijin Copper</t>
  </si>
  <si>
    <t>00223E32900R1M</t>
  </si>
  <si>
    <t>Fujian Zijin Copper</t>
  </si>
  <si>
    <t>00220E0975R2M</t>
  </si>
  <si>
    <t>Precious Metals</t>
  </si>
  <si>
    <t>50021E0167R0S</t>
  </si>
  <si>
    <t>Bayannur Zijin</t>
  </si>
  <si>
    <t>00122E32967R5M/1500</t>
  </si>
  <si>
    <t>Xinjiang Zijin Non-ferrous</t>
  </si>
  <si>
    <t>00221E34984R0M</t>
  </si>
  <si>
    <t>Cross-Strait Gold Jewelry Industrial Park</t>
  </si>
  <si>
    <t>0070021E51901R0S</t>
  </si>
  <si>
    <t>Gold Jewelry Co.</t>
  </si>
  <si>
    <t>21E4139ROM-ZJ/008</t>
  </si>
  <si>
    <t>Zijin Jiabo</t>
  </si>
  <si>
    <t>07022E30002R1M</t>
  </si>
  <si>
    <t>00221E33892R0S</t>
  </si>
  <si>
    <t>Zijin Lithium Materials</t>
  </si>
  <si>
    <t>目标：以2020年为基准，2023年所有现有生产运营点获得ISO45001:2018认证，新增生产运营点三年内通过认证</t>
  </si>
  <si>
    <t>CQM22S21790R3L</t>
  </si>
  <si>
    <t>CQM21S24412R0M</t>
  </si>
  <si>
    <t>USA21S24972R0M</t>
  </si>
  <si>
    <t>CQM21S23891ROM</t>
  </si>
  <si>
    <t>CQM19S20692R2M</t>
  </si>
  <si>
    <t>CQM23S21500R2M</t>
  </si>
  <si>
    <t>03820O02254ROS</t>
  </si>
  <si>
    <t>CQM22524172R3M</t>
  </si>
  <si>
    <t>079520S</t>
  </si>
  <si>
    <t>CQM21S24449R0M</t>
  </si>
  <si>
    <t>CQM22S23801R1M</t>
  </si>
  <si>
    <t>CQM22S23868R1M</t>
  </si>
  <si>
    <t>CQM21S22890R0M</t>
  </si>
  <si>
    <t>052321S</t>
  </si>
  <si>
    <t>CQM23S24341R1M</t>
  </si>
  <si>
    <t>CQM21S24349R0M</t>
  </si>
  <si>
    <t>CQM21S23020RM</t>
  </si>
  <si>
    <t>CQM23S23006R2M</t>
  </si>
  <si>
    <t>A.CPT.CC-З.102721.01-3859.04</t>
  </si>
  <si>
    <t>SL24275S</t>
  </si>
  <si>
    <t>CQM21S24488ROM</t>
  </si>
  <si>
    <t>№АСРТ СС-0.092821.01-3859.04</t>
  </si>
  <si>
    <t>CO22.05219</t>
  </si>
  <si>
    <t>A.CPT.CC-0.07.0721.01-3859.04</t>
  </si>
  <si>
    <t>TQC-22-12-6409</t>
  </si>
  <si>
    <t>SL24837S</t>
  </si>
  <si>
    <t>Construction and auditing of a Mine Safety Management System (MSMS) compliant with Australia's The Work Health and Safety (mine) Regulation 2022 is underway and is expected to be completed in FY2024.</t>
  </si>
  <si>
    <t>Xinjiang Zijin Gold</t>
  </si>
  <si>
    <t>00221S23696R0M</t>
  </si>
  <si>
    <t>CQM22S23330R2L</t>
  </si>
  <si>
    <t>50020S0201R1M</t>
  </si>
  <si>
    <t>CQM21S23758R1M</t>
  </si>
  <si>
    <t>00221S22401R0M</t>
  </si>
  <si>
    <t>CQM19S23379RIM</t>
  </si>
  <si>
    <t>00223S23GG8R4M</t>
  </si>
  <si>
    <t>CQM23S22696R1M</t>
  </si>
  <si>
    <t>00200S20889R3M</t>
  </si>
  <si>
    <t>50021S0164ROS</t>
  </si>
  <si>
    <t>CQC22S32343R5M/1500</t>
  </si>
  <si>
    <t>00221S24411R0M</t>
  </si>
  <si>
    <t>FZU Zijin Hydrogen Power</t>
  </si>
  <si>
    <t>00223S21020R0M</t>
  </si>
  <si>
    <t>0070022S52499ROM</t>
  </si>
  <si>
    <t>Zijin Mining Construction</t>
  </si>
  <si>
    <t>Construction</t>
  </si>
  <si>
    <t>03823S33130R4M</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</si>
</sst>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0.0%"/>
    <numFmt numFmtId="178" formatCode="_ * #,##0.00000_ ;_ * \-#,##0.00000_ ;_ * &quot;-&quot;??_ ;_ @_ "/>
    <numFmt numFmtId="179" formatCode="0.00_ "/>
    <numFmt numFmtId="180" formatCode="#,##0.00_ "/>
    <numFmt numFmtId="181" formatCode="0.0"/>
    <numFmt numFmtId="182" formatCode="#,##0_ "/>
    <numFmt numFmtId="183" formatCode="_ * #,##0.00_ ;_ * \-#,##0.00_ ;_ * &quot;-&quot;??.00_ ;_ @_ "/>
    <numFmt numFmtId="184" formatCode="0.00_);[Red]\(0.00\)"/>
    <numFmt numFmtId="185" formatCode="0_ "/>
    <numFmt numFmtId="186" formatCode="#,##0.0000"/>
  </numFmts>
  <fonts count="69">
    <font>
      <sz val="11"/>
      <color theme="1"/>
      <name val="等线"/>
      <charset val="134"/>
      <scheme val="minor"/>
    </font>
    <font>
      <b/>
      <sz val="20"/>
      <color rgb="FFC00000"/>
      <name val="等线"/>
      <charset val="134"/>
      <scheme val="minor"/>
    </font>
    <font>
      <b/>
      <sz val="20"/>
      <color rgb="FF806000"/>
      <name val="Arial"/>
      <charset val="134"/>
    </font>
    <font>
      <b/>
      <sz val="14"/>
      <color theme="1"/>
      <name val="等线"/>
      <charset val="134"/>
      <scheme val="minor"/>
    </font>
    <font>
      <sz val="11"/>
      <color indexed="8"/>
      <name val="等线"/>
      <charset val="134"/>
      <scheme val="minor"/>
    </font>
    <font>
      <b/>
      <sz val="11"/>
      <name val="Arial"/>
      <charset val="134"/>
    </font>
    <font>
      <sz val="11"/>
      <name val="等线"/>
      <charset val="134"/>
      <scheme val="minor"/>
    </font>
    <font>
      <sz val="11"/>
      <name val="Arial"/>
      <charset val="134"/>
    </font>
    <font>
      <sz val="11"/>
      <color rgb="FFFF0000"/>
      <name val="等线"/>
      <charset val="134"/>
      <scheme val="minor"/>
    </font>
    <font>
      <sz val="10.5"/>
      <color theme="1"/>
      <name val="Times New Roman"/>
      <charset val="134"/>
    </font>
    <font>
      <sz val="11"/>
      <color theme="1"/>
      <name val="Arial"/>
      <charset val="134"/>
    </font>
    <font>
      <b/>
      <sz val="20"/>
      <color theme="1"/>
      <name val="等线"/>
      <charset val="134"/>
      <scheme val="minor"/>
    </font>
    <font>
      <b/>
      <sz val="9"/>
      <color theme="1"/>
      <name val="Arial"/>
      <charset val="134"/>
    </font>
    <font>
      <sz val="11"/>
      <color indexed="8"/>
      <name val="Arial"/>
      <charset val="134"/>
    </font>
    <font>
      <sz val="11"/>
      <color theme="1"/>
      <name val="黑体"/>
      <charset val="134"/>
    </font>
    <font>
      <b/>
      <sz val="18"/>
      <color rgb="FFC00000"/>
      <name val="Arial"/>
      <charset val="134"/>
    </font>
    <font>
      <b/>
      <u/>
      <sz val="12"/>
      <color rgb="FFC00000"/>
      <name val="Arial"/>
      <charset val="134"/>
    </font>
    <font>
      <b/>
      <sz val="11"/>
      <color theme="0"/>
      <name val="Arial"/>
      <charset val="134"/>
    </font>
    <font>
      <b/>
      <u/>
      <sz val="11"/>
      <color theme="9" tint="-0.249977111117893"/>
      <name val="Arial"/>
      <charset val="134"/>
    </font>
    <font>
      <b/>
      <u/>
      <sz val="11"/>
      <color rgb="FFC00000"/>
      <name val="Arial"/>
      <charset val="134"/>
    </font>
    <font>
      <b/>
      <sz val="16"/>
      <color rgb="FF806000"/>
      <name val="Arial"/>
      <charset val="134"/>
    </font>
    <font>
      <b/>
      <sz val="12"/>
      <color rgb="FFC00000"/>
      <name val="Arial"/>
      <charset val="134"/>
    </font>
    <font>
      <b/>
      <sz val="11"/>
      <color theme="1"/>
      <name val="Arial"/>
      <charset val="134"/>
    </font>
    <font>
      <sz val="16"/>
      <color rgb="FF806000"/>
      <name val="Arial"/>
      <charset val="134"/>
    </font>
    <font>
      <b/>
      <sz val="11"/>
      <color rgb="FF000000"/>
      <name val="Arial"/>
      <charset val="134"/>
    </font>
    <font>
      <b/>
      <sz val="11"/>
      <color rgb="FFFF0000"/>
      <name val="Arial"/>
      <charset val="134"/>
    </font>
    <font>
      <sz val="11"/>
      <color rgb="FFFF0000"/>
      <name val="Arial"/>
      <charset val="134"/>
    </font>
    <font>
      <sz val="11"/>
      <color rgb="FF000000"/>
      <name val="Arial"/>
      <charset val="134"/>
    </font>
    <font>
      <i/>
      <sz val="9"/>
      <color theme="1"/>
      <name val="Arial"/>
      <charset val="134"/>
    </font>
    <font>
      <b/>
      <sz val="11"/>
      <color rgb="FFC00000"/>
      <name val="Arial"/>
      <charset val="134"/>
    </font>
    <font>
      <i/>
      <sz val="11"/>
      <color rgb="FF000000"/>
      <name val="Arial"/>
      <charset val="134"/>
    </font>
    <font>
      <i/>
      <sz val="11"/>
      <name val="Arial"/>
      <charset val="134"/>
    </font>
    <font>
      <i/>
      <sz val="11"/>
      <color theme="1"/>
      <name val="Arial"/>
      <charset val="134"/>
    </font>
    <font>
      <b/>
      <sz val="11"/>
      <color theme="1"/>
      <name val="黑体"/>
      <charset val="134"/>
    </font>
    <font>
      <b/>
      <sz val="11"/>
      <name val="黑体"/>
      <charset val="134"/>
    </font>
    <font>
      <sz val="12"/>
      <color theme="1"/>
      <name val="Arial"/>
      <charset val="134"/>
    </font>
    <font>
      <sz val="11"/>
      <color rgb="FF806000"/>
      <name val="Arial"/>
      <charset val="134"/>
    </font>
    <font>
      <i/>
      <sz val="9"/>
      <name val="Arial"/>
      <charset val="134"/>
    </font>
    <font>
      <i/>
      <sz val="9"/>
      <color rgb="FF000000"/>
      <name val="Arial"/>
      <charset val="134"/>
    </font>
    <font>
      <b/>
      <sz val="14"/>
      <color theme="7" tint="-0.249977111117893"/>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b/>
      <sz val="11"/>
      <color theme="0"/>
      <name val="黑体"/>
      <charset val="134"/>
    </font>
    <font>
      <sz val="11"/>
      <color rgb="FF000000"/>
      <name val="黑体"/>
      <charset val="134"/>
    </font>
    <font>
      <b/>
      <u/>
      <sz val="12"/>
      <color rgb="FFC00000"/>
      <name val="宋体"/>
      <charset val="134"/>
    </font>
    <font>
      <b/>
      <vertAlign val="superscript"/>
      <sz val="11"/>
      <color theme="1"/>
      <name val="Arial"/>
      <charset val="134"/>
    </font>
    <font>
      <vertAlign val="subscript"/>
      <sz val="11"/>
      <color rgb="FF000000"/>
      <name val="Arial"/>
      <charset val="134"/>
    </font>
    <font>
      <vertAlign val="subscript"/>
      <sz val="11"/>
      <color theme="1"/>
      <name val="Arial"/>
      <charset val="134"/>
    </font>
    <font>
      <i/>
      <sz val="9"/>
      <name val="宋体"/>
      <charset val="134"/>
    </font>
    <font>
      <b/>
      <u/>
      <sz val="11"/>
      <color theme="9" tint="-0.249977111117893"/>
      <name val="黑体"/>
      <charset val="134"/>
    </font>
    <font>
      <b/>
      <u/>
      <sz val="11"/>
      <color theme="9" tint="-0.249977111117893"/>
      <name val="宋体"/>
      <charset val="134"/>
    </font>
  </fonts>
  <fills count="38">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9" tint="0.399639881588183"/>
        <bgColor indexed="64"/>
      </patternFill>
    </fill>
    <fill>
      <patternFill patternType="solid">
        <fgColor theme="0" tint="-0.0499893185216834"/>
        <bgColor indexed="64"/>
      </patternFill>
    </fill>
    <fill>
      <patternFill patternType="solid">
        <fgColor theme="9" tint="0.399609363078707"/>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s>
  <borders count="2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uble">
        <color auto="1"/>
      </top>
      <bottom style="thin">
        <color auto="1"/>
      </bottom>
      <diagonal/>
    </border>
    <border>
      <left/>
      <right/>
      <top style="thin">
        <color auto="1"/>
      </top>
      <bottom/>
      <diagonal/>
    </border>
    <border>
      <left/>
      <right/>
      <top style="thin">
        <color auto="1"/>
      </top>
      <bottom style="double">
        <color auto="1"/>
      </bottom>
      <diagonal/>
    </border>
    <border>
      <left/>
      <right/>
      <top style="double">
        <color auto="1"/>
      </top>
      <bottom/>
      <diagonal/>
    </border>
    <border>
      <left/>
      <right/>
      <top/>
      <bottom style="thin">
        <color auto="1"/>
      </bottom>
      <diagonal/>
    </border>
    <border>
      <left/>
      <right/>
      <top/>
      <bottom style="thin">
        <color theme="0"/>
      </bottom>
      <diagonal/>
    </border>
    <border>
      <left/>
      <right/>
      <top/>
      <bottom style="double">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9" borderId="13"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4" applyNumberFormat="0" applyFill="0" applyAlignment="0" applyProtection="0">
      <alignment vertical="center"/>
    </xf>
    <xf numFmtId="0" fontId="46" fillId="0" borderId="14" applyNumberFormat="0" applyFill="0" applyAlignment="0" applyProtection="0">
      <alignment vertical="center"/>
    </xf>
    <xf numFmtId="0" fontId="47" fillId="0" borderId="15" applyNumberFormat="0" applyFill="0" applyAlignment="0" applyProtection="0">
      <alignment vertical="center"/>
    </xf>
    <xf numFmtId="0" fontId="47" fillId="0" borderId="0" applyNumberFormat="0" applyFill="0" applyBorder="0" applyAlignment="0" applyProtection="0">
      <alignment vertical="center"/>
    </xf>
    <xf numFmtId="0" fontId="48" fillId="10" borderId="16" applyNumberFormat="0" applyAlignment="0" applyProtection="0">
      <alignment vertical="center"/>
    </xf>
    <xf numFmtId="0" fontId="49" fillId="11" borderId="17" applyNumberFormat="0" applyAlignment="0" applyProtection="0">
      <alignment vertical="center"/>
    </xf>
    <xf numFmtId="0" fontId="50" fillId="11" borderId="16" applyNumberFormat="0" applyAlignment="0" applyProtection="0">
      <alignment vertical="center"/>
    </xf>
    <xf numFmtId="0" fontId="51" fillId="12" borderId="18" applyNumberFormat="0" applyAlignment="0" applyProtection="0">
      <alignment vertical="center"/>
    </xf>
    <xf numFmtId="0" fontId="52" fillId="0" borderId="19" applyNumberFormat="0" applyFill="0" applyAlignment="0" applyProtection="0">
      <alignment vertical="center"/>
    </xf>
    <xf numFmtId="0" fontId="53" fillId="0" borderId="20" applyNumberFormat="0" applyFill="0" applyAlignment="0" applyProtection="0">
      <alignment vertical="center"/>
    </xf>
    <xf numFmtId="0" fontId="54" fillId="13" borderId="0" applyNumberFormat="0" applyBorder="0" applyAlignment="0" applyProtection="0">
      <alignment vertical="center"/>
    </xf>
    <xf numFmtId="0" fontId="55"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8" fillId="33" borderId="0" applyNumberFormat="0" applyBorder="0" applyAlignment="0" applyProtection="0">
      <alignment vertical="center"/>
    </xf>
    <xf numFmtId="0" fontId="58" fillId="34" borderId="0" applyNumberFormat="0" applyBorder="0" applyAlignment="0" applyProtection="0">
      <alignment vertical="center"/>
    </xf>
    <xf numFmtId="0" fontId="57" fillId="35" borderId="0" applyNumberFormat="0" applyBorder="0" applyAlignment="0" applyProtection="0">
      <alignment vertical="center"/>
    </xf>
    <xf numFmtId="0" fontId="57" fillId="36" borderId="0" applyNumberFormat="0" applyBorder="0" applyAlignment="0" applyProtection="0">
      <alignment vertical="center"/>
    </xf>
    <xf numFmtId="0" fontId="58" fillId="37" borderId="0" applyNumberFormat="0" applyBorder="0" applyAlignment="0" applyProtection="0">
      <alignment vertical="center"/>
    </xf>
    <xf numFmtId="0" fontId="58" fillId="3" borderId="0" applyNumberFormat="0" applyBorder="0" applyAlignment="0" applyProtection="0">
      <alignment vertical="center"/>
    </xf>
    <xf numFmtId="0" fontId="57"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59" fillId="0" borderId="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59" fillId="0" borderId="0">
      <alignment vertical="center"/>
    </xf>
  </cellStyleXfs>
  <cellXfs count="305">
    <xf numFmtId="0" fontId="0" fillId="0" borderId="0" xfId="0"/>
    <xf numFmtId="0" fontId="0" fillId="2" borderId="0" xfId="0" applyFill="1"/>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2" fillId="2" borderId="0" xfId="0" applyFont="1" applyFill="1" applyAlignment="1">
      <alignment vertical="center"/>
    </xf>
    <xf numFmtId="0" fontId="3" fillId="2" borderId="1" xfId="0" applyFont="1" applyFill="1" applyBorder="1" applyAlignment="1">
      <alignment horizontal="left" vertical="center"/>
    </xf>
    <xf numFmtId="0" fontId="3" fillId="2" borderId="0" xfId="0" applyFont="1" applyFill="1" applyBorder="1" applyAlignment="1">
      <alignment horizontal="left" vertical="center"/>
    </xf>
    <xf numFmtId="0" fontId="4" fillId="3" borderId="2" xfId="51" applyFont="1" applyFill="1" applyBorder="1" applyAlignment="1">
      <alignment horizontal="center" vertical="center"/>
    </xf>
    <xf numFmtId="0" fontId="5" fillId="3"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left" vertical="center"/>
    </xf>
    <xf numFmtId="0" fontId="7" fillId="2" borderId="2" xfId="0" applyFont="1" applyFill="1" applyBorder="1" applyAlignment="1">
      <alignment horizontal="center" vertical="center" wrapText="1"/>
    </xf>
    <xf numFmtId="0" fontId="6" fillId="2" borderId="2" xfId="0" applyFont="1" applyFill="1" applyBorder="1" applyAlignment="1">
      <alignment horizontal="right" vertical="center" wrapText="1"/>
    </xf>
    <xf numFmtId="14" fontId="6" fillId="2" borderId="2" xfId="0" applyNumberFormat="1" applyFont="1" applyFill="1" applyBorder="1" applyAlignment="1">
      <alignment horizontal="right" vertical="center" wrapText="1"/>
    </xf>
    <xf numFmtId="0" fontId="7" fillId="2" borderId="2" xfId="61" applyFont="1" applyFill="1" applyBorder="1" applyAlignment="1">
      <alignment horizontal="left" vertical="center"/>
    </xf>
    <xf numFmtId="0" fontId="7" fillId="2" borderId="2" xfId="62" applyFont="1" applyFill="1" applyBorder="1" applyAlignment="1">
      <alignment horizontal="left" vertical="center"/>
    </xf>
    <xf numFmtId="0" fontId="7" fillId="2" borderId="2" xfId="0" applyFont="1" applyFill="1" applyBorder="1" applyAlignment="1">
      <alignment vertical="center"/>
    </xf>
    <xf numFmtId="0" fontId="7" fillId="2" borderId="2" xfId="0" applyFont="1" applyFill="1" applyBorder="1" applyAlignment="1">
      <alignment horizontal="left" vertical="center" wrapText="1"/>
    </xf>
    <xf numFmtId="0" fontId="7" fillId="2" borderId="2" xfId="63" applyFont="1" applyFill="1" applyBorder="1" applyAlignment="1">
      <alignment horizontal="left" vertical="center"/>
    </xf>
    <xf numFmtId="0" fontId="8"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7" fillId="2" borderId="2" xfId="0" applyFont="1" applyFill="1" applyBorder="1" applyAlignment="1">
      <alignment horizontal="right" vertical="center" wrapText="1"/>
    </xf>
    <xf numFmtId="14" fontId="8" fillId="2" borderId="2" xfId="0" applyNumberFormat="1" applyFont="1" applyFill="1" applyBorder="1" applyAlignment="1">
      <alignment horizontal="right" vertical="center" wrapText="1"/>
    </xf>
    <xf numFmtId="0" fontId="9" fillId="2" borderId="2" xfId="0" applyFont="1" applyFill="1" applyBorder="1" applyAlignment="1">
      <alignment vertical="center"/>
    </xf>
    <xf numFmtId="0" fontId="10" fillId="2" borderId="0" xfId="0" applyFont="1" applyFill="1" applyAlignment="1">
      <alignment horizontal="right" vertical="top"/>
    </xf>
    <xf numFmtId="0" fontId="0" fillId="2" borderId="0" xfId="0" applyFont="1" applyFill="1"/>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1" fillId="2" borderId="0" xfId="0" applyFont="1" applyFill="1" applyBorder="1" applyAlignment="1">
      <alignment horizontal="center" vertical="center"/>
    </xf>
    <xf numFmtId="0" fontId="12" fillId="0" borderId="1" xfId="0" applyFont="1" applyBorder="1" applyAlignment="1">
      <alignment horizontal="left" vertical="center"/>
    </xf>
    <xf numFmtId="0" fontId="12" fillId="0" borderId="0" xfId="0" applyFont="1" applyAlignment="1">
      <alignment horizontal="left" vertical="center"/>
    </xf>
    <xf numFmtId="0" fontId="13" fillId="3" borderId="2" xfId="0" applyFont="1" applyFill="1" applyBorder="1" applyAlignment="1">
      <alignment horizontal="center" vertical="center"/>
    </xf>
    <xf numFmtId="14" fontId="4" fillId="2" borderId="2" xfId="0" applyNumberFormat="1" applyFont="1" applyFill="1" applyBorder="1" applyAlignment="1">
      <alignment horizontal="right" vertical="center"/>
    </xf>
    <xf numFmtId="14" fontId="6" fillId="0" borderId="2" xfId="0" applyNumberFormat="1" applyFont="1" applyFill="1" applyBorder="1" applyAlignment="1">
      <alignment horizontal="right" vertical="center" wrapText="1"/>
    </xf>
    <xf numFmtId="0" fontId="0" fillId="2" borderId="2" xfId="0" applyFont="1" applyFill="1" applyBorder="1" applyAlignment="1">
      <alignment horizontal="right" vertical="center"/>
    </xf>
    <xf numFmtId="0" fontId="8" fillId="2" borderId="2" xfId="0" applyFont="1" applyFill="1" applyBorder="1" applyAlignment="1">
      <alignment horizontal="right" vertical="center" wrapText="1"/>
    </xf>
    <xf numFmtId="0" fontId="10" fillId="2" borderId="3" xfId="0" applyFont="1" applyFill="1" applyBorder="1" applyAlignment="1">
      <alignment horizontal="center"/>
    </xf>
    <xf numFmtId="0" fontId="10" fillId="2" borderId="4" xfId="0" applyFont="1" applyFill="1" applyBorder="1" applyAlignment="1">
      <alignment horizontal="center"/>
    </xf>
    <xf numFmtId="0" fontId="10" fillId="2" borderId="5" xfId="0" applyFont="1" applyFill="1" applyBorder="1" applyAlignment="1">
      <alignment horizontal="center"/>
    </xf>
    <xf numFmtId="0" fontId="6" fillId="2" borderId="2" xfId="0" applyFont="1" applyFill="1" applyBorder="1" applyAlignment="1">
      <alignment horizontal="center"/>
    </xf>
    <xf numFmtId="0" fontId="6" fillId="2" borderId="2" xfId="0" applyFont="1" applyFill="1" applyBorder="1" applyAlignment="1">
      <alignment horizontal="right"/>
    </xf>
    <xf numFmtId="14" fontId="6" fillId="0" borderId="2" xfId="0" applyNumberFormat="1" applyFont="1" applyFill="1" applyBorder="1" applyAlignment="1"/>
    <xf numFmtId="14" fontId="6" fillId="2" borderId="2" xfId="0" applyNumberFormat="1" applyFont="1" applyFill="1" applyBorder="1" applyAlignment="1">
      <alignment horizontal="right"/>
    </xf>
    <xf numFmtId="0" fontId="0" fillId="2" borderId="2" xfId="0" applyFont="1" applyFill="1" applyBorder="1" applyAlignment="1">
      <alignment horizontal="right"/>
    </xf>
    <xf numFmtId="14" fontId="0" fillId="2" borderId="2" xfId="0" applyNumberFormat="1" applyFont="1" applyFill="1" applyBorder="1" applyAlignment="1">
      <alignment horizontal="right"/>
    </xf>
    <xf numFmtId="14" fontId="0" fillId="2" borderId="2" xfId="0" applyNumberFormat="1" applyFont="1" applyFill="1" applyBorder="1" applyAlignment="1"/>
    <xf numFmtId="0" fontId="0" fillId="2" borderId="0" xfId="0" applyFill="1" applyAlignment="1"/>
    <xf numFmtId="0" fontId="14" fillId="2" borderId="0" xfId="0" applyFont="1" applyFill="1" applyAlignment="1">
      <alignment horizontal="center"/>
    </xf>
    <xf numFmtId="0" fontId="14" fillId="2" borderId="0" xfId="0" applyFont="1" applyFill="1"/>
    <xf numFmtId="0" fontId="15" fillId="2" borderId="0" xfId="0" applyFont="1" applyFill="1" applyAlignment="1">
      <alignment horizontal="center" vertical="center"/>
    </xf>
    <xf numFmtId="0" fontId="10" fillId="2" borderId="0" xfId="0" applyFont="1" applyFill="1"/>
    <xf numFmtId="0" fontId="16" fillId="2" borderId="0" xfId="0" applyFont="1" applyFill="1" applyAlignment="1">
      <alignment horizontal="left" vertical="center"/>
    </xf>
    <xf numFmtId="0" fontId="17" fillId="4" borderId="6" xfId="0" applyFont="1" applyFill="1" applyBorder="1" applyAlignment="1">
      <alignment horizontal="left" vertical="center" wrapText="1"/>
    </xf>
    <xf numFmtId="0" fontId="17" fillId="5" borderId="0" xfId="0" applyFont="1" applyFill="1" applyBorder="1" applyAlignment="1">
      <alignment horizontal="left" vertical="center" wrapText="1"/>
    </xf>
    <xf numFmtId="0" fontId="17" fillId="5" borderId="0" xfId="0" applyFont="1" applyFill="1" applyBorder="1" applyAlignment="1">
      <alignment horizontal="right" vertical="center" wrapText="1"/>
    </xf>
    <xf numFmtId="0" fontId="18" fillId="6" borderId="4" xfId="58" applyFont="1" applyFill="1" applyBorder="1" applyAlignment="1">
      <alignment horizontal="left" vertical="center"/>
    </xf>
    <xf numFmtId="0" fontId="10" fillId="2" borderId="4" xfId="0" applyFont="1" applyFill="1" applyBorder="1" applyAlignment="1">
      <alignment horizontal="left" vertical="center" wrapText="1"/>
    </xf>
    <xf numFmtId="176" fontId="10" fillId="2" borderId="4" xfId="1" applyNumberFormat="1" applyFont="1" applyFill="1" applyBorder="1" applyAlignment="1">
      <alignment horizontal="right" vertical="center" wrapText="1"/>
    </xf>
    <xf numFmtId="176" fontId="10" fillId="2" borderId="7" xfId="1" applyNumberFormat="1" applyFont="1" applyFill="1" applyBorder="1" applyAlignment="1">
      <alignment horizontal="right" vertical="center" wrapText="1"/>
    </xf>
    <xf numFmtId="0" fontId="10" fillId="2" borderId="4" xfId="0" applyFont="1" applyFill="1" applyBorder="1" applyAlignment="1">
      <alignment horizontal="right" vertical="center" wrapText="1"/>
    </xf>
    <xf numFmtId="0" fontId="10" fillId="2" borderId="7" xfId="0" applyFont="1" applyFill="1" applyBorder="1" applyAlignment="1">
      <alignment horizontal="right" vertical="center" wrapText="1"/>
    </xf>
    <xf numFmtId="177" fontId="14" fillId="2" borderId="0" xfId="3" applyNumberFormat="1" applyFont="1" applyFill="1" applyAlignment="1"/>
    <xf numFmtId="0" fontId="10" fillId="2" borderId="8" xfId="0" applyFont="1" applyFill="1" applyBorder="1" applyAlignment="1">
      <alignment horizontal="left" vertical="center" wrapText="1"/>
    </xf>
    <xf numFmtId="176" fontId="10" fillId="2" borderId="8" xfId="1" applyNumberFormat="1" applyFont="1" applyFill="1" applyBorder="1" applyAlignment="1">
      <alignment horizontal="right" vertical="center" wrapText="1"/>
    </xf>
    <xf numFmtId="0" fontId="10" fillId="2" borderId="0" xfId="0" applyFont="1" applyFill="1" applyAlignment="1">
      <alignment horizontal="center"/>
    </xf>
    <xf numFmtId="0" fontId="19" fillId="2" borderId="0" xfId="0" applyFont="1" applyFill="1" applyAlignment="1">
      <alignment horizontal="left" vertical="center"/>
    </xf>
    <xf numFmtId="0" fontId="17" fillId="4" borderId="6" xfId="0" applyFont="1" applyFill="1" applyBorder="1" applyAlignment="1">
      <alignment horizontal="right" vertical="center" wrapText="1"/>
    </xf>
    <xf numFmtId="9" fontId="10" fillId="2" borderId="8" xfId="0" applyNumberFormat="1" applyFont="1" applyFill="1" applyBorder="1" applyAlignment="1">
      <alignment horizontal="right" vertical="center" wrapText="1"/>
    </xf>
    <xf numFmtId="177" fontId="10" fillId="2" borderId="8" xfId="3" applyNumberFormat="1" applyFont="1" applyFill="1" applyBorder="1" applyAlignment="1">
      <alignment horizontal="right" vertical="center" wrapText="1"/>
    </xf>
    <xf numFmtId="0" fontId="20" fillId="2" borderId="0" xfId="0" applyFont="1" applyFill="1" applyAlignment="1">
      <alignment horizontal="center" vertical="center"/>
    </xf>
    <xf numFmtId="0" fontId="21" fillId="2" borderId="0" xfId="0" applyFont="1" applyFill="1" applyBorder="1" applyAlignment="1">
      <alignment vertical="center"/>
    </xf>
    <xf numFmtId="0" fontId="17" fillId="5" borderId="9" xfId="0" applyFont="1" applyFill="1" applyBorder="1" applyAlignment="1">
      <alignment horizontal="right" vertical="center" wrapText="1"/>
    </xf>
    <xf numFmtId="9" fontId="10" fillId="2" borderId="10" xfId="0" applyNumberFormat="1" applyFont="1" applyFill="1" applyBorder="1" applyAlignment="1">
      <alignment horizontal="right" vertical="center" wrapText="1"/>
    </xf>
    <xf numFmtId="10" fontId="10" fillId="2" borderId="10" xfId="0" applyNumberFormat="1" applyFont="1" applyFill="1" applyBorder="1" applyAlignment="1">
      <alignment horizontal="right" vertical="center" wrapText="1"/>
    </xf>
    <xf numFmtId="10" fontId="10" fillId="2" borderId="4" xfId="0" applyNumberFormat="1" applyFont="1" applyFill="1" applyBorder="1" applyAlignment="1">
      <alignment horizontal="right" vertical="center" wrapText="1"/>
    </xf>
    <xf numFmtId="10" fontId="10" fillId="2" borderId="7" xfId="0" applyNumberFormat="1" applyFont="1" applyFill="1" applyBorder="1" applyAlignment="1">
      <alignment horizontal="right" vertical="center" wrapText="1"/>
    </xf>
    <xf numFmtId="0" fontId="10" fillId="2" borderId="10" xfId="0" applyFont="1" applyFill="1" applyBorder="1" applyAlignment="1">
      <alignment horizontal="left" vertical="center" wrapText="1"/>
    </xf>
    <xf numFmtId="0" fontId="10" fillId="2" borderId="10" xfId="0" applyFont="1" applyFill="1" applyBorder="1" applyAlignment="1">
      <alignment horizontal="right" vertical="center" wrapText="1"/>
    </xf>
    <xf numFmtId="0" fontId="10" fillId="0" borderId="10" xfId="0" applyFont="1" applyFill="1" applyBorder="1" applyAlignment="1">
      <alignment horizontal="right" vertical="center" wrapText="1"/>
    </xf>
    <xf numFmtId="0" fontId="10" fillId="2" borderId="0" xfId="0" applyFont="1" applyFill="1" applyAlignment="1">
      <alignment horizontal="left"/>
    </xf>
    <xf numFmtId="0" fontId="10" fillId="2" borderId="7" xfId="0" applyFont="1" applyFill="1" applyBorder="1" applyAlignment="1">
      <alignment horizontal="left" vertical="center" wrapText="1"/>
    </xf>
    <xf numFmtId="0" fontId="10" fillId="2" borderId="8" xfId="0" applyFont="1" applyFill="1" applyBorder="1" applyAlignment="1">
      <alignment horizontal="right" vertical="center" wrapText="1"/>
    </xf>
    <xf numFmtId="0" fontId="22" fillId="2" borderId="0" xfId="0" applyFont="1" applyFill="1"/>
    <xf numFmtId="0" fontId="10" fillId="0" borderId="0" xfId="0" applyFont="1" applyFill="1" applyAlignment="1">
      <alignment vertical="center"/>
    </xf>
    <xf numFmtId="0" fontId="23" fillId="2" borderId="0" xfId="0" applyFont="1" applyFill="1" applyAlignment="1">
      <alignment horizontal="center" vertical="center"/>
    </xf>
    <xf numFmtId="176" fontId="7" fillId="2" borderId="10" xfId="1" applyNumberFormat="1" applyFont="1" applyFill="1" applyBorder="1" applyAlignment="1">
      <alignment horizontal="right" vertical="center" wrapText="1"/>
    </xf>
    <xf numFmtId="176" fontId="10" fillId="0" borderId="10" xfId="1" applyNumberFormat="1" applyFont="1" applyFill="1" applyBorder="1" applyAlignment="1">
      <alignment horizontal="right" vertical="center" wrapText="1"/>
    </xf>
    <xf numFmtId="176" fontId="7" fillId="2" borderId="7" xfId="1" applyNumberFormat="1" applyFont="1" applyFill="1" applyBorder="1" applyAlignment="1">
      <alignment horizontal="right" vertical="center" wrapText="1"/>
    </xf>
    <xf numFmtId="178" fontId="10" fillId="2" borderId="0" xfId="0" applyNumberFormat="1" applyFont="1" applyFill="1"/>
    <xf numFmtId="2" fontId="10" fillId="2" borderId="4" xfId="0" applyNumberFormat="1" applyFont="1" applyFill="1" applyBorder="1" applyAlignment="1">
      <alignment horizontal="right" vertical="center" wrapText="1"/>
    </xf>
    <xf numFmtId="0" fontId="22" fillId="2" borderId="8" xfId="0" applyFont="1" applyFill="1" applyBorder="1" applyAlignment="1">
      <alignment horizontal="left" vertical="center" wrapText="1"/>
    </xf>
    <xf numFmtId="0" fontId="24" fillId="2" borderId="8" xfId="0" applyFont="1" applyFill="1" applyBorder="1" applyAlignment="1">
      <alignment horizontal="left" vertical="center" wrapText="1"/>
    </xf>
    <xf numFmtId="179" fontId="24" fillId="2" borderId="8" xfId="0" applyNumberFormat="1" applyFont="1" applyFill="1" applyBorder="1" applyAlignment="1">
      <alignment horizontal="right" vertical="center" wrapText="1"/>
    </xf>
    <xf numFmtId="0" fontId="24" fillId="2" borderId="8" xfId="0" applyFont="1" applyFill="1" applyBorder="1" applyAlignment="1">
      <alignment horizontal="right" vertical="center" wrapText="1"/>
    </xf>
    <xf numFmtId="0" fontId="22" fillId="2" borderId="0" xfId="0" applyFont="1" applyFill="1" applyBorder="1" applyAlignment="1">
      <alignment horizontal="left" vertical="center" wrapText="1"/>
    </xf>
    <xf numFmtId="0" fontId="24" fillId="2" borderId="0" xfId="0" applyFont="1" applyFill="1" applyBorder="1" applyAlignment="1">
      <alignment horizontal="left" vertical="center" wrapText="1"/>
    </xf>
    <xf numFmtId="180" fontId="24" fillId="2" borderId="0" xfId="1" applyNumberFormat="1" applyFont="1" applyFill="1" applyBorder="1" applyAlignment="1">
      <alignment horizontal="right" vertical="center" wrapText="1"/>
    </xf>
    <xf numFmtId="0" fontId="25" fillId="2" borderId="0" xfId="0" applyFont="1" applyFill="1"/>
    <xf numFmtId="0" fontId="17" fillId="5" borderId="6" xfId="0" applyFont="1" applyFill="1" applyBorder="1" applyAlignment="1">
      <alignment horizontal="right" vertical="center" wrapText="1"/>
    </xf>
    <xf numFmtId="0" fontId="26" fillId="2" borderId="0" xfId="0" applyFont="1" applyFill="1"/>
    <xf numFmtId="0" fontId="22" fillId="2" borderId="4" xfId="0" applyFont="1" applyFill="1" applyBorder="1" applyAlignment="1">
      <alignment horizontal="left" vertical="center" wrapText="1"/>
    </xf>
    <xf numFmtId="0" fontId="24" fillId="2" borderId="4" xfId="0" applyFont="1" applyFill="1" applyBorder="1" applyAlignment="1">
      <alignment horizontal="left" vertical="center" wrapText="1"/>
    </xf>
    <xf numFmtId="176" fontId="24" fillId="2" borderId="4" xfId="1" applyNumberFormat="1" applyFont="1" applyFill="1" applyBorder="1" applyAlignment="1">
      <alignment horizontal="right" vertical="center" wrapText="1"/>
    </xf>
    <xf numFmtId="43" fontId="24" fillId="2" borderId="7" xfId="1" applyFont="1" applyFill="1" applyBorder="1" applyAlignment="1">
      <alignment horizontal="right" vertical="center" wrapText="1"/>
    </xf>
    <xf numFmtId="0" fontId="10" fillId="2" borderId="10" xfId="0" applyFont="1" applyFill="1" applyBorder="1" applyAlignment="1">
      <alignment vertical="center" wrapText="1"/>
    </xf>
    <xf numFmtId="43" fontId="10" fillId="2" borderId="10" xfId="1" applyFont="1" applyFill="1" applyBorder="1" applyAlignment="1">
      <alignment horizontal="right" vertical="center" wrapText="1"/>
    </xf>
    <xf numFmtId="0" fontId="10" fillId="2" borderId="7" xfId="0" applyFont="1" applyFill="1" applyBorder="1" applyAlignment="1">
      <alignment vertical="center" wrapText="1"/>
    </xf>
    <xf numFmtId="43" fontId="10" fillId="2" borderId="7" xfId="1" applyFont="1" applyFill="1" applyBorder="1" applyAlignment="1">
      <alignment horizontal="right" vertical="center" wrapText="1"/>
    </xf>
    <xf numFmtId="0" fontId="10" fillId="2" borderId="4" xfId="0" applyFont="1" applyFill="1" applyBorder="1" applyAlignment="1">
      <alignment vertical="center" wrapText="1"/>
    </xf>
    <xf numFmtId="43" fontId="10" fillId="2" borderId="4" xfId="1" applyFont="1" applyFill="1" applyBorder="1" applyAlignment="1">
      <alignment horizontal="right" vertical="center" wrapText="1"/>
    </xf>
    <xf numFmtId="0" fontId="27" fillId="2" borderId="8" xfId="0" applyFont="1" applyFill="1" applyBorder="1" applyAlignment="1">
      <alignment horizontal="left" vertical="center"/>
    </xf>
    <xf numFmtId="179" fontId="27" fillId="2" borderId="8" xfId="0" applyNumberFormat="1" applyFont="1" applyFill="1" applyBorder="1" applyAlignment="1">
      <alignment horizontal="right" vertical="center" wrapText="1"/>
    </xf>
    <xf numFmtId="0" fontId="27" fillId="2" borderId="8" xfId="0" applyFont="1" applyFill="1" applyBorder="1" applyAlignment="1">
      <alignment horizontal="right" vertical="center" wrapText="1"/>
    </xf>
    <xf numFmtId="0" fontId="28" fillId="2" borderId="0" xfId="0" applyFont="1" applyFill="1" applyAlignment="1">
      <alignment horizontal="left" vertical="center" wrapText="1"/>
    </xf>
    <xf numFmtId="0" fontId="10" fillId="2" borderId="0" xfId="0" applyFont="1" applyFill="1" applyAlignment="1">
      <alignment horizontal="left" vertical="center"/>
    </xf>
    <xf numFmtId="0" fontId="19" fillId="2" borderId="0" xfId="0" applyFont="1" applyFill="1" applyAlignment="1">
      <alignment vertical="center"/>
    </xf>
    <xf numFmtId="0" fontId="29" fillId="2" borderId="0" xfId="0" applyFont="1" applyFill="1" applyBorder="1" applyAlignment="1">
      <alignment vertical="center"/>
    </xf>
    <xf numFmtId="0" fontId="17" fillId="4" borderId="6" xfId="0" applyFont="1" applyFill="1" applyBorder="1" applyAlignment="1">
      <alignment horizontal="center" vertical="center" wrapText="1"/>
    </xf>
    <xf numFmtId="0" fontId="18" fillId="6" borderId="4" xfId="0" applyFont="1" applyFill="1" applyBorder="1" applyAlignment="1">
      <alignment horizontal="left" vertical="center"/>
    </xf>
    <xf numFmtId="0" fontId="10" fillId="2" borderId="4" xfId="0" applyFont="1" applyFill="1" applyBorder="1"/>
    <xf numFmtId="43" fontId="10" fillId="0" borderId="4" xfId="1" applyFont="1" applyFill="1" applyBorder="1" applyAlignment="1">
      <alignment horizontal="right" vertical="center" wrapText="1"/>
    </xf>
    <xf numFmtId="0" fontId="27" fillId="2" borderId="4" xfId="0" applyFont="1" applyFill="1" applyBorder="1" applyAlignment="1">
      <alignment horizontal="left" vertical="center" wrapText="1"/>
    </xf>
    <xf numFmtId="180" fontId="27" fillId="0" borderId="4" xfId="0" applyNumberFormat="1" applyFont="1" applyFill="1" applyBorder="1" applyAlignment="1">
      <alignment horizontal="right" vertical="center" wrapText="1"/>
    </xf>
    <xf numFmtId="180" fontId="27" fillId="2" borderId="4" xfId="1" applyNumberFormat="1" applyFont="1" applyFill="1" applyBorder="1" applyAlignment="1">
      <alignment horizontal="right" vertical="center" wrapText="1"/>
    </xf>
    <xf numFmtId="0" fontId="27" fillId="2" borderId="8" xfId="0" applyFont="1" applyFill="1" applyBorder="1" applyAlignment="1">
      <alignment horizontal="left" vertical="center" wrapText="1"/>
    </xf>
    <xf numFmtId="180" fontId="10" fillId="0" borderId="8" xfId="0" applyNumberFormat="1" applyFont="1" applyFill="1" applyBorder="1" applyAlignment="1">
      <alignment horizontal="right" vertical="center" wrapText="1"/>
    </xf>
    <xf numFmtId="180" fontId="10" fillId="2" borderId="8" xfId="1" applyNumberFormat="1" applyFont="1" applyFill="1" applyBorder="1" applyAlignment="1">
      <alignment horizontal="right" vertical="center" wrapText="1"/>
    </xf>
    <xf numFmtId="0" fontId="28" fillId="2" borderId="0" xfId="0" applyFont="1" applyFill="1" applyAlignment="1">
      <alignment horizontal="left" vertical="center"/>
    </xf>
    <xf numFmtId="0" fontId="22" fillId="2" borderId="4" xfId="0" applyFont="1" applyFill="1" applyBorder="1"/>
    <xf numFmtId="0" fontId="27" fillId="2" borderId="10" xfId="0" applyFont="1" applyFill="1" applyBorder="1" applyAlignment="1">
      <alignment horizontal="left" vertical="center" wrapText="1"/>
    </xf>
    <xf numFmtId="43" fontId="27" fillId="0" borderId="10" xfId="1" applyFont="1" applyFill="1" applyBorder="1" applyAlignment="1">
      <alignment horizontal="right" vertical="center" wrapText="1"/>
    </xf>
    <xf numFmtId="0" fontId="10" fillId="0" borderId="8" xfId="0" applyFont="1" applyBorder="1" applyAlignment="1">
      <alignment wrapText="1"/>
    </xf>
    <xf numFmtId="43" fontId="10" fillId="0" borderId="8" xfId="1" applyFont="1" applyFill="1" applyBorder="1" applyAlignment="1">
      <alignment horizontal="right" vertical="center" wrapText="1"/>
    </xf>
    <xf numFmtId="43" fontId="10" fillId="2" borderId="8" xfId="1" applyFont="1" applyFill="1" applyBorder="1" applyAlignment="1">
      <alignment horizontal="right" vertical="center" wrapText="1"/>
    </xf>
    <xf numFmtId="43" fontId="27" fillId="0" borderId="8" xfId="1" applyFont="1" applyFill="1" applyBorder="1" applyAlignment="1">
      <alignment horizontal="right" vertical="center" wrapText="1"/>
    </xf>
    <xf numFmtId="0" fontId="27" fillId="2" borderId="0" xfId="0" applyFont="1" applyFill="1" applyBorder="1" applyAlignment="1">
      <alignment horizontal="left" vertical="center" wrapText="1"/>
    </xf>
    <xf numFmtId="0" fontId="27" fillId="2" borderId="0" xfId="0" applyFont="1" applyFill="1" applyBorder="1" applyAlignment="1">
      <alignment horizontal="right" vertical="center" wrapText="1"/>
    </xf>
    <xf numFmtId="181" fontId="10" fillId="2" borderId="0" xfId="0" applyNumberFormat="1" applyFont="1" applyFill="1" applyBorder="1" applyAlignment="1"/>
    <xf numFmtId="43" fontId="27" fillId="2" borderId="0" xfId="1" applyFont="1" applyFill="1" applyBorder="1" applyAlignment="1">
      <alignment horizontal="right" vertical="center" wrapText="1"/>
    </xf>
    <xf numFmtId="0" fontId="10" fillId="2" borderId="4" xfId="0" applyFont="1" applyFill="1" applyBorder="1" applyAlignment="1">
      <alignment wrapText="1"/>
    </xf>
    <xf numFmtId="182" fontId="27" fillId="2" borderId="4" xfId="1" applyNumberFormat="1" applyFont="1" applyFill="1" applyBorder="1" applyAlignment="1">
      <alignment horizontal="right" vertical="center" wrapText="1"/>
    </xf>
    <xf numFmtId="180" fontId="27" fillId="0" borderId="4" xfId="1" applyNumberFormat="1" applyFont="1" applyFill="1" applyBorder="1" applyAlignment="1">
      <alignment horizontal="right" vertical="center" wrapText="1"/>
    </xf>
    <xf numFmtId="0" fontId="27" fillId="2" borderId="8" xfId="0" applyFont="1" applyFill="1" applyBorder="1" applyAlignment="1">
      <alignment horizontal="right" vertical="center"/>
    </xf>
    <xf numFmtId="0" fontId="10" fillId="2" borderId="4" xfId="0" applyFont="1" applyFill="1" applyBorder="1" applyAlignment="1">
      <alignment horizontal="right"/>
    </xf>
    <xf numFmtId="0" fontId="10" fillId="2" borderId="4" xfId="0" applyFont="1" applyFill="1" applyBorder="1" applyAlignment="1">
      <alignment horizontal="left"/>
    </xf>
    <xf numFmtId="43" fontId="27" fillId="2" borderId="4" xfId="1" applyFont="1" applyFill="1" applyBorder="1" applyAlignment="1">
      <alignment horizontal="right" vertical="center" wrapText="1"/>
    </xf>
    <xf numFmtId="0" fontId="27" fillId="2" borderId="4" xfId="0" applyFont="1" applyFill="1" applyBorder="1" applyAlignment="1">
      <alignment horizontal="left" vertical="center"/>
    </xf>
    <xf numFmtId="43" fontId="7" fillId="0" borderId="4" xfId="1" applyFont="1" applyFill="1" applyBorder="1" applyAlignment="1">
      <alignment horizontal="right" vertical="center" wrapText="1"/>
    </xf>
    <xf numFmtId="0" fontId="27" fillId="2" borderId="4" xfId="0" applyFont="1" applyFill="1" applyBorder="1" applyAlignment="1">
      <alignment horizontal="right" vertical="center" wrapText="1"/>
    </xf>
    <xf numFmtId="0" fontId="30" fillId="2" borderId="0" xfId="0" applyFont="1" applyFill="1" applyAlignment="1">
      <alignment horizontal="left" vertical="center"/>
    </xf>
    <xf numFmtId="0" fontId="27" fillId="2" borderId="0" xfId="0" applyFont="1" applyFill="1" applyAlignment="1">
      <alignment horizontal="left" vertical="center"/>
    </xf>
    <xf numFmtId="180" fontId="27" fillId="2" borderId="0" xfId="0" applyNumberFormat="1" applyFont="1" applyFill="1" applyAlignment="1">
      <alignment horizontal="right" vertical="center"/>
    </xf>
    <xf numFmtId="0" fontId="27" fillId="2" borderId="0" xfId="0" applyFont="1" applyFill="1" applyAlignment="1">
      <alignment horizontal="right" vertical="center" wrapText="1"/>
    </xf>
    <xf numFmtId="0" fontId="31" fillId="2" borderId="0" xfId="0" applyFont="1" applyFill="1" applyAlignment="1">
      <alignment horizontal="left" vertical="center"/>
    </xf>
    <xf numFmtId="0" fontId="7" fillId="0" borderId="0" xfId="0" applyFont="1" applyAlignment="1">
      <alignment horizontal="left" vertical="center"/>
    </xf>
    <xf numFmtId="0" fontId="32" fillId="2" borderId="0" xfId="0" applyFont="1" applyFill="1" applyAlignment="1">
      <alignment horizontal="left" vertical="center"/>
    </xf>
    <xf numFmtId="0" fontId="10" fillId="0" borderId="0" xfId="0" applyFont="1" applyAlignment="1">
      <alignment horizontal="left" vertical="center"/>
    </xf>
    <xf numFmtId="180" fontId="10" fillId="2" borderId="4" xfId="0" applyNumberFormat="1" applyFont="1" applyFill="1" applyBorder="1" applyAlignment="1">
      <alignment horizontal="right" vertical="center" wrapText="1"/>
    </xf>
    <xf numFmtId="182" fontId="10" fillId="2" borderId="4" xfId="0" applyNumberFormat="1" applyFont="1" applyFill="1" applyBorder="1" applyAlignment="1">
      <alignment horizontal="right" vertical="center" wrapText="1"/>
    </xf>
    <xf numFmtId="182" fontId="10" fillId="2" borderId="8" xfId="0" applyNumberFormat="1" applyFont="1" applyFill="1" applyBorder="1" applyAlignment="1">
      <alignment horizontal="right" vertical="center" wrapText="1"/>
    </xf>
    <xf numFmtId="4" fontId="10" fillId="2" borderId="4" xfId="0" applyNumberFormat="1" applyFont="1" applyFill="1" applyBorder="1" applyAlignment="1">
      <alignment horizontal="right" vertical="center" wrapText="1"/>
    </xf>
    <xf numFmtId="3" fontId="22" fillId="2" borderId="4" xfId="0" applyNumberFormat="1" applyFont="1" applyFill="1" applyBorder="1" applyAlignment="1">
      <alignment horizontal="right" vertical="center" wrapText="1"/>
    </xf>
    <xf numFmtId="3" fontId="10" fillId="2" borderId="4" xfId="0" applyNumberFormat="1" applyFont="1" applyFill="1" applyBorder="1" applyAlignment="1">
      <alignment horizontal="right" vertical="center" wrapText="1"/>
    </xf>
    <xf numFmtId="182" fontId="7" fillId="2" borderId="4" xfId="0" applyNumberFormat="1" applyFont="1" applyFill="1" applyBorder="1" applyAlignment="1">
      <alignment horizontal="right" vertical="center" wrapText="1"/>
    </xf>
    <xf numFmtId="3" fontId="5" fillId="2" borderId="4" xfId="0" applyNumberFormat="1" applyFont="1" applyFill="1" applyBorder="1" applyAlignment="1">
      <alignment horizontal="right" vertical="center" wrapText="1"/>
    </xf>
    <xf numFmtId="0" fontId="22" fillId="2" borderId="4" xfId="0" applyFont="1" applyFill="1" applyBorder="1" applyAlignment="1">
      <alignment horizontal="right" vertical="center" wrapText="1"/>
    </xf>
    <xf numFmtId="3" fontId="7" fillId="2" borderId="4" xfId="0" applyNumberFormat="1" applyFont="1" applyFill="1" applyBorder="1" applyAlignment="1">
      <alignment horizontal="right" vertical="center" wrapText="1"/>
    </xf>
    <xf numFmtId="180" fontId="22" fillId="2" borderId="8" xfId="0" applyNumberFormat="1" applyFont="1" applyFill="1" applyBorder="1" applyAlignment="1">
      <alignment horizontal="right" vertical="center" wrapText="1"/>
    </xf>
    <xf numFmtId="0" fontId="22" fillId="2" borderId="8" xfId="0" applyFont="1" applyFill="1" applyBorder="1" applyAlignment="1">
      <alignment horizontal="right" vertical="center" wrapText="1"/>
    </xf>
    <xf numFmtId="0" fontId="22" fillId="2" borderId="7"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22" fillId="2" borderId="7" xfId="0" applyFont="1" applyFill="1" applyBorder="1" applyAlignment="1">
      <alignment horizontal="right" vertical="center" wrapText="1"/>
    </xf>
    <xf numFmtId="3" fontId="34" fillId="2" borderId="4" xfId="0" applyNumberFormat="1" applyFont="1" applyFill="1" applyBorder="1" applyAlignment="1">
      <alignment horizontal="left" vertical="center" wrapText="1"/>
    </xf>
    <xf numFmtId="0" fontId="10" fillId="0" borderId="4"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33" fillId="2" borderId="8" xfId="0" applyFont="1" applyFill="1" applyBorder="1" applyAlignment="1">
      <alignment horizontal="left" vertical="center" wrapText="1"/>
    </xf>
    <xf numFmtId="182" fontId="22" fillId="2" borderId="8" xfId="0" applyNumberFormat="1" applyFont="1" applyFill="1" applyBorder="1" applyAlignment="1">
      <alignment horizontal="right" vertical="center" wrapText="1"/>
    </xf>
    <xf numFmtId="180" fontId="22" fillId="2" borderId="4" xfId="0" applyNumberFormat="1" applyFont="1" applyFill="1" applyBorder="1" applyAlignment="1">
      <alignment horizontal="right" vertical="center" wrapText="1"/>
    </xf>
    <xf numFmtId="180" fontId="10" fillId="2" borderId="8" xfId="0" applyNumberFormat="1" applyFont="1" applyFill="1" applyBorder="1" applyAlignment="1">
      <alignment horizontal="right" vertical="center" wrapText="1"/>
    </xf>
    <xf numFmtId="0" fontId="10" fillId="0" borderId="0" xfId="58" applyFont="1" applyFill="1"/>
    <xf numFmtId="0" fontId="22" fillId="0" borderId="0" xfId="58" applyFont="1" applyFill="1"/>
    <xf numFmtId="0" fontId="35" fillId="2" borderId="0" xfId="58" applyFont="1" applyFill="1"/>
    <xf numFmtId="0" fontId="10" fillId="2" borderId="0" xfId="58" applyFont="1" applyFill="1" applyAlignment="1">
      <alignment horizontal="center"/>
    </xf>
    <xf numFmtId="0" fontId="10" fillId="2" borderId="0" xfId="58" applyFont="1" applyFill="1"/>
    <xf numFmtId="0" fontId="15" fillId="2" borderId="0" xfId="58" applyFont="1" applyFill="1" applyAlignment="1">
      <alignment horizontal="center" vertical="center"/>
    </xf>
    <xf numFmtId="0" fontId="2" fillId="2" borderId="0" xfId="58" applyFont="1" applyFill="1" applyAlignment="1">
      <alignment vertical="center"/>
    </xf>
    <xf numFmtId="0" fontId="16" fillId="2" borderId="0" xfId="58" applyFont="1" applyFill="1" applyAlignment="1">
      <alignment horizontal="left" vertical="center"/>
    </xf>
    <xf numFmtId="0" fontId="17" fillId="4" borderId="6" xfId="0" applyFont="1" applyFill="1" applyBorder="1" applyAlignment="1">
      <alignment horizontal="left" vertical="center"/>
    </xf>
    <xf numFmtId="0" fontId="17" fillId="5" borderId="6" xfId="58" applyFont="1" applyFill="1" applyBorder="1" applyAlignment="1">
      <alignment horizontal="right" vertical="center" wrapText="1"/>
    </xf>
    <xf numFmtId="0" fontId="17" fillId="7" borderId="6" xfId="58" applyFont="1" applyFill="1" applyBorder="1" applyAlignment="1">
      <alignment horizontal="right" vertical="center" wrapText="1"/>
    </xf>
    <xf numFmtId="0" fontId="22" fillId="0" borderId="4" xfId="0" applyFont="1" applyBorder="1" applyAlignment="1">
      <alignment horizontal="left" vertical="center" wrapText="1"/>
    </xf>
    <xf numFmtId="0" fontId="27" fillId="0" borderId="4" xfId="0" applyFont="1" applyBorder="1" applyAlignment="1">
      <alignment vertical="center" wrapText="1"/>
    </xf>
    <xf numFmtId="2" fontId="27" fillId="2" borderId="4" xfId="58" applyNumberFormat="1" applyFont="1" applyFill="1" applyBorder="1" applyAlignment="1">
      <alignment horizontal="right" vertical="center" wrapText="1"/>
    </xf>
    <xf numFmtId="0" fontId="27" fillId="2" borderId="4" xfId="58" applyFont="1" applyFill="1" applyBorder="1" applyAlignment="1">
      <alignment horizontal="right" vertical="center" wrapText="1"/>
    </xf>
    <xf numFmtId="0" fontId="10" fillId="0" borderId="4" xfId="0" applyFont="1" applyBorder="1" applyAlignment="1">
      <alignment horizontal="left" vertical="center" wrapText="1"/>
    </xf>
    <xf numFmtId="0" fontId="22" fillId="2" borderId="4" xfId="0" applyFont="1" applyFill="1" applyBorder="1" applyAlignment="1">
      <alignment horizontal="left" vertical="center"/>
    </xf>
    <xf numFmtId="0" fontId="22" fillId="0" borderId="4" xfId="0" applyFont="1" applyBorder="1" applyAlignment="1">
      <alignment horizontal="left" vertical="center"/>
    </xf>
    <xf numFmtId="0" fontId="22" fillId="2" borderId="8" xfId="0" applyFont="1" applyFill="1" applyBorder="1" applyAlignment="1">
      <alignment horizontal="left" vertical="center"/>
    </xf>
    <xf numFmtId="0" fontId="22" fillId="0" borderId="8" xfId="0" applyFont="1" applyBorder="1" applyAlignment="1">
      <alignment horizontal="left" vertical="center"/>
    </xf>
    <xf numFmtId="0" fontId="27" fillId="0" borderId="8" xfId="0" applyFont="1" applyBorder="1" applyAlignment="1">
      <alignment vertical="center" wrapText="1"/>
    </xf>
    <xf numFmtId="43" fontId="27" fillId="2" borderId="8" xfId="1" applyFont="1" applyFill="1" applyBorder="1" applyAlignment="1">
      <alignment horizontal="right" vertical="center" wrapText="1"/>
    </xf>
    <xf numFmtId="0" fontId="36" fillId="2" borderId="0" xfId="58" applyFont="1" applyFill="1" applyAlignment="1">
      <alignment vertical="center"/>
    </xf>
    <xf numFmtId="0" fontId="27" fillId="0" borderId="0" xfId="0" applyFont="1" applyAlignment="1">
      <alignment vertical="center"/>
    </xf>
    <xf numFmtId="0" fontId="24" fillId="2" borderId="4" xfId="58" applyFont="1" applyFill="1" applyBorder="1" applyAlignment="1">
      <alignment horizontal="right" vertical="center" wrapText="1"/>
    </xf>
    <xf numFmtId="0" fontId="10" fillId="2" borderId="4" xfId="0" applyFont="1" applyFill="1" applyBorder="1" applyAlignment="1">
      <alignment horizontal="left" vertical="center"/>
    </xf>
    <xf numFmtId="0" fontId="10" fillId="0" borderId="4" xfId="0" applyFont="1" applyBorder="1" applyAlignment="1">
      <alignment horizontal="left" vertical="center"/>
    </xf>
    <xf numFmtId="179" fontId="27" fillId="2" borderId="4" xfId="58" applyNumberFormat="1" applyFont="1" applyFill="1" applyBorder="1" applyAlignment="1">
      <alignment horizontal="right" vertical="center" wrapText="1"/>
    </xf>
    <xf numFmtId="3" fontId="27" fillId="2" borderId="4" xfId="58" applyNumberFormat="1" applyFont="1" applyFill="1" applyBorder="1" applyAlignment="1">
      <alignment horizontal="right" vertical="center" wrapText="1"/>
    </xf>
    <xf numFmtId="0" fontId="22" fillId="2" borderId="8" xfId="58" applyFont="1" applyFill="1" applyBorder="1"/>
    <xf numFmtId="43" fontId="24" fillId="2" borderId="8" xfId="1" applyFont="1" applyFill="1" applyBorder="1" applyAlignment="1">
      <alignment horizontal="right" vertical="center" wrapText="1"/>
    </xf>
    <xf numFmtId="0" fontId="37" fillId="2" borderId="0" xfId="58" applyFont="1" applyFill="1" applyBorder="1" applyAlignment="1">
      <alignment horizontal="left" vertical="top" wrapText="1"/>
    </xf>
    <xf numFmtId="0" fontId="37" fillId="2" borderId="0" xfId="58" applyFont="1" applyFill="1" applyAlignment="1">
      <alignment horizontal="left" vertical="top" wrapText="1"/>
    </xf>
    <xf numFmtId="0" fontId="17" fillId="7" borderId="9" xfId="58" applyFont="1" applyFill="1" applyBorder="1" applyAlignment="1">
      <alignment horizontal="right" vertical="center" wrapText="1"/>
    </xf>
    <xf numFmtId="0" fontId="24" fillId="2" borderId="7" xfId="58" applyFont="1" applyFill="1" applyBorder="1" applyAlignment="1">
      <alignment horizontal="left" vertical="center" wrapText="1"/>
    </xf>
    <xf numFmtId="0" fontId="24" fillId="2" borderId="0" xfId="58" applyFont="1" applyFill="1" applyAlignment="1">
      <alignment horizontal="left" vertical="center" wrapText="1"/>
    </xf>
    <xf numFmtId="0" fontId="24" fillId="2" borderId="10" xfId="58" applyFont="1" applyFill="1" applyBorder="1" applyAlignment="1">
      <alignment horizontal="left" vertical="center" wrapText="1"/>
    </xf>
    <xf numFmtId="176" fontId="10" fillId="2" borderId="4" xfId="0" applyNumberFormat="1" applyFont="1" applyFill="1" applyBorder="1" applyAlignment="1">
      <alignment horizontal="right" vertical="center" wrapText="1"/>
    </xf>
    <xf numFmtId="0" fontId="24" fillId="2" borderId="0" xfId="58" applyFont="1" applyFill="1" applyBorder="1" applyAlignment="1">
      <alignment horizontal="left" vertical="center" wrapText="1"/>
    </xf>
    <xf numFmtId="0" fontId="24" fillId="2" borderId="10" xfId="0" applyFont="1" applyFill="1" applyBorder="1" applyAlignment="1">
      <alignment horizontal="left" vertical="center"/>
    </xf>
    <xf numFmtId="0" fontId="10" fillId="2" borderId="10" xfId="58" applyFont="1" applyFill="1" applyBorder="1"/>
    <xf numFmtId="183" fontId="22" fillId="2" borderId="10" xfId="1" applyNumberFormat="1" applyFont="1" applyFill="1" applyBorder="1" applyAlignment="1">
      <alignment horizontal="right" vertical="center" wrapText="1"/>
    </xf>
    <xf numFmtId="0" fontId="24" fillId="2" borderId="4" xfId="0" applyFont="1" applyFill="1" applyBorder="1" applyAlignment="1">
      <alignment horizontal="left" vertical="center"/>
    </xf>
    <xf numFmtId="0" fontId="10" fillId="2" borderId="4" xfId="58" applyFont="1" applyFill="1" applyBorder="1"/>
    <xf numFmtId="183" fontId="22" fillId="2" borderId="4" xfId="1" applyNumberFormat="1" applyFont="1" applyFill="1" applyBorder="1" applyAlignment="1">
      <alignment horizontal="right" vertical="center" wrapText="1"/>
    </xf>
    <xf numFmtId="183" fontId="10" fillId="2" borderId="4" xfId="1" applyNumberFormat="1" applyFont="1" applyFill="1" applyBorder="1" applyAlignment="1">
      <alignment horizontal="right" vertical="center" wrapText="1"/>
    </xf>
    <xf numFmtId="0" fontId="27" fillId="2" borderId="7" xfId="0" applyFont="1" applyFill="1" applyBorder="1" applyAlignment="1">
      <alignment horizontal="left" vertical="center"/>
    </xf>
    <xf numFmtId="0" fontId="10" fillId="2" borderId="7" xfId="58" applyFont="1" applyFill="1" applyBorder="1"/>
    <xf numFmtId="183" fontId="10" fillId="2" borderId="7" xfId="1" applyNumberFormat="1" applyFont="1" applyFill="1" applyBorder="1" applyAlignment="1">
      <alignment horizontal="right" vertical="center" wrapText="1"/>
    </xf>
    <xf numFmtId="0" fontId="27" fillId="0" borderId="10" xfId="0" applyFont="1" applyBorder="1"/>
    <xf numFmtId="0" fontId="22" fillId="2" borderId="0" xfId="58" applyFont="1" applyFill="1"/>
    <xf numFmtId="10" fontId="10" fillId="2" borderId="0" xfId="58" applyNumberFormat="1" applyFont="1" applyFill="1"/>
    <xf numFmtId="0" fontId="22" fillId="2" borderId="10" xfId="0" applyFont="1" applyFill="1" applyBorder="1" applyAlignment="1">
      <alignment horizontal="left" vertical="center" wrapText="1"/>
    </xf>
    <xf numFmtId="0" fontId="27" fillId="0" borderId="0" xfId="0" applyFont="1"/>
    <xf numFmtId="0" fontId="10" fillId="2" borderId="7" xfId="0" applyFont="1" applyFill="1" applyBorder="1" applyAlignment="1">
      <alignment horizontal="left" vertical="center"/>
    </xf>
    <xf numFmtId="10" fontId="10" fillId="2" borderId="7" xfId="3" applyNumberFormat="1" applyFont="1" applyFill="1" applyBorder="1" applyAlignment="1">
      <alignment horizontal="right" vertical="center" wrapText="1"/>
    </xf>
    <xf numFmtId="0" fontId="22" fillId="2" borderId="10" xfId="0" applyFont="1" applyFill="1" applyBorder="1" applyAlignment="1">
      <alignment horizontal="left" vertical="center"/>
    </xf>
    <xf numFmtId="0" fontId="10" fillId="2" borderId="10" xfId="58" applyFont="1" applyFill="1" applyBorder="1" applyAlignment="1">
      <alignment horizontal="left" vertical="center" wrapText="1"/>
    </xf>
    <xf numFmtId="183" fontId="10" fillId="2" borderId="10" xfId="1" applyNumberFormat="1" applyFont="1" applyFill="1" applyBorder="1" applyAlignment="1">
      <alignment horizontal="right" vertical="center" wrapText="1"/>
    </xf>
    <xf numFmtId="0" fontId="10" fillId="0" borderId="4" xfId="0" applyFont="1" applyFill="1" applyBorder="1" applyAlignment="1">
      <alignment horizontal="right" vertical="center" wrapText="1"/>
    </xf>
    <xf numFmtId="0" fontId="10" fillId="2" borderId="8" xfId="0" applyFont="1" applyFill="1" applyBorder="1" applyAlignment="1">
      <alignment horizontal="left" vertical="center"/>
    </xf>
    <xf numFmtId="0" fontId="10" fillId="2" borderId="8" xfId="58" applyFont="1" applyFill="1" applyBorder="1"/>
    <xf numFmtId="0" fontId="27" fillId="2" borderId="8" xfId="58" applyFont="1" applyFill="1" applyBorder="1" applyAlignment="1">
      <alignment horizontal="right" vertical="center" wrapText="1"/>
    </xf>
    <xf numFmtId="0" fontId="38" fillId="8" borderId="0" xfId="0" applyFont="1" applyFill="1" applyAlignment="1">
      <alignment horizontal="left" vertical="top" wrapText="1"/>
    </xf>
    <xf numFmtId="0" fontId="37" fillId="2" borderId="0" xfId="58" applyFont="1" applyFill="1" applyAlignment="1">
      <alignment vertical="top" wrapText="1"/>
    </xf>
    <xf numFmtId="0" fontId="38" fillId="2" borderId="0" xfId="58" applyFont="1" applyFill="1" applyAlignment="1">
      <alignment horizontal="left" vertical="top" wrapText="1"/>
    </xf>
    <xf numFmtId="180" fontId="24" fillId="2" borderId="4" xfId="58" applyNumberFormat="1" applyFont="1" applyFill="1" applyBorder="1" applyAlignment="1">
      <alignment horizontal="right" vertical="center" wrapText="1"/>
    </xf>
    <xf numFmtId="179" fontId="24" fillId="2" borderId="4" xfId="58" applyNumberFormat="1" applyFont="1" applyFill="1" applyBorder="1" applyAlignment="1">
      <alignment horizontal="right" vertical="center" wrapText="1"/>
    </xf>
    <xf numFmtId="0" fontId="24" fillId="0" borderId="4" xfId="58" applyFont="1" applyFill="1" applyBorder="1" applyAlignment="1">
      <alignment horizontal="right" vertical="center" wrapText="1"/>
    </xf>
    <xf numFmtId="0" fontId="10" fillId="2" borderId="4" xfId="58" applyFont="1" applyFill="1" applyBorder="1" applyAlignment="1">
      <alignment horizontal="left" vertical="center" wrapText="1"/>
    </xf>
    <xf numFmtId="179" fontId="24" fillId="2" borderId="7" xfId="58" applyNumberFormat="1" applyFont="1" applyFill="1" applyBorder="1" applyAlignment="1">
      <alignment horizontal="right" vertical="center" wrapText="1"/>
    </xf>
    <xf numFmtId="0" fontId="24" fillId="2" borderId="7" xfId="58" applyFont="1" applyFill="1" applyBorder="1" applyAlignment="1">
      <alignment horizontal="right" vertical="center" wrapText="1"/>
    </xf>
    <xf numFmtId="0" fontId="27" fillId="0" borderId="10" xfId="58" applyFont="1" applyFill="1" applyBorder="1" applyAlignment="1">
      <alignment horizontal="right" vertical="center" wrapText="1"/>
    </xf>
    <xf numFmtId="0" fontId="27" fillId="2" borderId="10" xfId="58" applyFont="1" applyFill="1" applyBorder="1" applyAlignment="1">
      <alignment horizontal="right" vertical="center" wrapText="1"/>
    </xf>
    <xf numFmtId="2" fontId="27" fillId="2" borderId="10" xfId="58" applyNumberFormat="1" applyFont="1" applyFill="1" applyBorder="1" applyAlignment="1">
      <alignment horizontal="right" vertical="center" wrapText="1"/>
    </xf>
    <xf numFmtId="0" fontId="38" fillId="0" borderId="11" xfId="0" applyFont="1" applyBorder="1" applyAlignment="1">
      <alignment horizontal="left" vertical="center"/>
    </xf>
    <xf numFmtId="0" fontId="27" fillId="8" borderId="0" xfId="0" applyFont="1" applyFill="1" applyAlignment="1">
      <alignment horizontal="center"/>
    </xf>
    <xf numFmtId="0" fontId="37" fillId="2" borderId="0" xfId="58" applyFont="1" applyFill="1" applyAlignment="1">
      <alignment horizontal="left" vertical="center" wrapText="1"/>
    </xf>
    <xf numFmtId="0" fontId="10" fillId="2" borderId="4" xfId="58" applyFont="1" applyFill="1" applyBorder="1" applyAlignment="1">
      <alignment horizontal="right" vertical="center" wrapText="1"/>
    </xf>
    <xf numFmtId="43" fontId="27" fillId="0" borderId="4" xfId="1" applyFont="1" applyFill="1" applyBorder="1" applyAlignment="1">
      <alignment horizontal="right" vertical="center" wrapText="1"/>
    </xf>
    <xf numFmtId="0" fontId="27" fillId="0" borderId="8" xfId="58" applyFont="1" applyFill="1" applyBorder="1" applyAlignment="1">
      <alignment horizontal="right" vertical="center" wrapText="1"/>
    </xf>
    <xf numFmtId="0" fontId="38" fillId="0" borderId="0" xfId="0" applyFont="1" applyAlignment="1">
      <alignment vertical="center"/>
    </xf>
    <xf numFmtId="0" fontId="38" fillId="0" borderId="0" xfId="0" applyFont="1" applyFill="1" applyAlignment="1">
      <alignment vertical="center"/>
    </xf>
    <xf numFmtId="0" fontId="10" fillId="2" borderId="0" xfId="58" applyFont="1" applyFill="1" applyAlignment="1">
      <alignment horizontal="center" vertical="center"/>
    </xf>
    <xf numFmtId="10" fontId="10" fillId="2" borderId="4" xfId="1" applyNumberFormat="1" applyFont="1" applyFill="1" applyBorder="1" applyAlignment="1">
      <alignment horizontal="right" vertical="center" wrapText="1"/>
    </xf>
    <xf numFmtId="10" fontId="27" fillId="2" borderId="8" xfId="58" applyNumberFormat="1" applyFont="1" applyFill="1" applyBorder="1" applyAlignment="1">
      <alignment horizontal="right" vertical="center" wrapText="1"/>
    </xf>
    <xf numFmtId="43" fontId="22" fillId="2" borderId="4" xfId="1" applyFont="1" applyFill="1" applyBorder="1" applyAlignment="1">
      <alignment horizontal="right" vertical="center" wrapText="1"/>
    </xf>
    <xf numFmtId="0" fontId="22" fillId="0" borderId="7" xfId="58" applyFont="1" applyFill="1" applyBorder="1" applyAlignment="1">
      <alignment horizontal="right" vertical="center" wrapText="1"/>
    </xf>
    <xf numFmtId="0" fontId="22" fillId="2" borderId="7" xfId="58" applyFont="1" applyFill="1" applyBorder="1" applyAlignment="1">
      <alignment horizontal="right" vertical="center" wrapText="1"/>
    </xf>
    <xf numFmtId="0" fontId="27" fillId="2" borderId="4" xfId="0" applyFont="1" applyFill="1" applyBorder="1" applyAlignment="1">
      <alignment vertical="center" wrapText="1"/>
    </xf>
    <xf numFmtId="0" fontId="22" fillId="2" borderId="10" xfId="58" applyFont="1" applyFill="1" applyBorder="1" applyAlignment="1">
      <alignment horizontal="right" vertical="center" wrapText="1"/>
    </xf>
    <xf numFmtId="0" fontId="27" fillId="2" borderId="4" xfId="58" applyFont="1" applyFill="1" applyBorder="1" applyAlignment="1">
      <alignment horizontal="left" vertical="center" wrapText="1"/>
    </xf>
    <xf numFmtId="0" fontId="32" fillId="2" borderId="9" xfId="58" applyFont="1" applyFill="1" applyBorder="1" applyAlignment="1">
      <alignment horizontal="left" vertical="top" wrapText="1"/>
    </xf>
    <xf numFmtId="0" fontId="24" fillId="2" borderId="8" xfId="0" applyFont="1" applyFill="1" applyBorder="1" applyAlignment="1">
      <alignment horizontal="left" vertical="center"/>
    </xf>
    <xf numFmtId="43" fontId="7" fillId="2" borderId="4" xfId="1" applyFont="1" applyFill="1" applyBorder="1" applyAlignment="1">
      <alignment horizontal="right" vertical="center" wrapText="1"/>
    </xf>
    <xf numFmtId="184" fontId="27" fillId="2" borderId="4" xfId="1" applyNumberFormat="1" applyFont="1" applyFill="1" applyBorder="1" applyAlignment="1">
      <alignment horizontal="right" vertical="center" wrapText="1"/>
    </xf>
    <xf numFmtId="0" fontId="32" fillId="2" borderId="0" xfId="58" applyFont="1" applyFill="1" applyAlignment="1">
      <alignment horizontal="left" vertical="top"/>
    </xf>
    <xf numFmtId="0" fontId="28" fillId="2" borderId="0" xfId="0" applyFont="1" applyFill="1" applyAlignment="1">
      <alignment horizontal="left" vertical="top"/>
    </xf>
    <xf numFmtId="176" fontId="27" fillId="2" borderId="4" xfId="1" applyNumberFormat="1" applyFont="1" applyFill="1" applyBorder="1" applyAlignment="1">
      <alignment horizontal="right" vertical="center" wrapText="1"/>
    </xf>
    <xf numFmtId="185" fontId="27" fillId="2" borderId="8" xfId="1" applyNumberFormat="1" applyFont="1" applyFill="1" applyBorder="1" applyAlignment="1">
      <alignment horizontal="right" vertical="center" wrapText="1"/>
    </xf>
    <xf numFmtId="0" fontId="27" fillId="2" borderId="0" xfId="58" applyFont="1" applyFill="1" applyBorder="1" applyAlignment="1">
      <alignment horizontal="left" vertical="center" wrapText="1"/>
    </xf>
    <xf numFmtId="177" fontId="27" fillId="2" borderId="0" xfId="3" applyNumberFormat="1" applyFont="1" applyFill="1" applyBorder="1" applyAlignment="1">
      <alignment horizontal="right" vertical="center" wrapText="1"/>
    </xf>
    <xf numFmtId="177" fontId="27" fillId="0" borderId="4" xfId="3" applyNumberFormat="1" applyFont="1" applyFill="1" applyBorder="1" applyAlignment="1">
      <alignment horizontal="right" vertical="center" wrapText="1"/>
    </xf>
    <xf numFmtId="177" fontId="27" fillId="2" borderId="4" xfId="3" applyNumberFormat="1" applyFont="1" applyFill="1" applyBorder="1" applyAlignment="1">
      <alignment horizontal="right" vertical="center" wrapText="1"/>
    </xf>
    <xf numFmtId="177" fontId="27" fillId="2" borderId="8" xfId="3" applyNumberFormat="1" applyFont="1" applyFill="1" applyBorder="1" applyAlignment="1">
      <alignment horizontal="right" vertical="center" wrapText="1"/>
    </xf>
    <xf numFmtId="177" fontId="27" fillId="0" borderId="8" xfId="3" applyNumberFormat="1" applyFont="1" applyFill="1" applyBorder="1" applyAlignment="1">
      <alignment horizontal="right" vertical="center" wrapText="1"/>
    </xf>
    <xf numFmtId="186" fontId="10" fillId="2" borderId="0" xfId="58" applyNumberFormat="1" applyFont="1" applyFill="1"/>
    <xf numFmtId="0" fontId="15" fillId="2" borderId="0" xfId="0" applyFont="1" applyFill="1" applyAlignment="1"/>
    <xf numFmtId="0" fontId="39" fillId="2" borderId="12" xfId="60" applyFont="1" applyFill="1" applyBorder="1" applyAlignment="1">
      <alignment horizontal="center"/>
    </xf>
    <xf numFmtId="0" fontId="22" fillId="2" borderId="6" xfId="60" applyFont="1" applyFill="1" applyBorder="1" applyAlignment="1">
      <alignment vertical="center"/>
    </xf>
    <xf numFmtId="0" fontId="10" fillId="2" borderId="6" xfId="0" applyFont="1" applyFill="1" applyBorder="1" applyAlignment="1">
      <alignment horizontal="left" wrapText="1"/>
    </xf>
    <xf numFmtId="0" fontId="22" fillId="2" borderId="4" xfId="60" applyFont="1" applyFill="1" applyBorder="1" applyAlignment="1">
      <alignment vertical="center"/>
    </xf>
    <xf numFmtId="49" fontId="10" fillId="2" borderId="4" xfId="0" applyNumberFormat="1" applyFont="1" applyFill="1" applyBorder="1" applyAlignment="1">
      <alignment horizontal="left" wrapText="1"/>
    </xf>
    <xf numFmtId="0" fontId="10" fillId="2" borderId="4" xfId="0" applyFont="1" applyFill="1" applyBorder="1" applyAlignment="1">
      <alignment horizontal="left" wrapText="1"/>
    </xf>
    <xf numFmtId="0" fontId="22" fillId="2" borderId="7" xfId="60" applyFont="1" applyFill="1" applyBorder="1" applyAlignment="1">
      <alignment horizontal="center" vertical="center"/>
    </xf>
    <xf numFmtId="0" fontId="22" fillId="2" borderId="0" xfId="60" applyFont="1" applyFill="1" applyAlignment="1">
      <alignment horizontal="center" vertical="center"/>
    </xf>
    <xf numFmtId="0" fontId="22" fillId="2" borderId="8" xfId="60" applyFont="1" applyFill="1" applyBorder="1" applyAlignment="1">
      <alignment vertical="center"/>
    </xf>
    <xf numFmtId="0" fontId="10" fillId="2" borderId="8" xfId="0" applyFont="1" applyFill="1" applyBorder="1" applyAlignment="1">
      <alignment horizontal="left" wrapText="1"/>
    </xf>
    <xf numFmtId="0" fontId="22" fillId="2" borderId="0" xfId="0" applyFont="1" applyFill="1" applyBorder="1" applyAlignment="1">
      <alignment vertical="center"/>
    </xf>
    <xf numFmtId="0" fontId="35" fillId="2" borderId="0" xfId="0" applyFont="1" applyFill="1" applyBorder="1" applyAlignment="1">
      <alignment horizontal="left" wrapText="1"/>
    </xf>
    <xf numFmtId="0" fontId="39" fillId="2" borderId="12" xfId="0" applyFont="1" applyFill="1" applyBorder="1" applyAlignment="1">
      <alignment horizontal="center"/>
    </xf>
    <xf numFmtId="0" fontId="22" fillId="2" borderId="6" xfId="0" applyFont="1" applyFill="1" applyBorder="1" applyAlignment="1">
      <alignment horizontal="left"/>
    </xf>
    <xf numFmtId="0" fontId="10" fillId="2" borderId="6" xfId="0" applyFont="1" applyFill="1" applyBorder="1" applyAlignment="1">
      <alignment horizontal="left"/>
    </xf>
    <xf numFmtId="0" fontId="22" fillId="2" borderId="4" xfId="0" applyFont="1" applyFill="1" applyBorder="1" applyAlignment="1">
      <alignment horizontal="left"/>
    </xf>
    <xf numFmtId="0" fontId="22" fillId="2" borderId="4" xfId="0" applyFont="1" applyFill="1" applyBorder="1" applyAlignment="1">
      <alignment horizontal="left" wrapText="1"/>
    </xf>
    <xf numFmtId="0" fontId="22" fillId="2" borderId="8" xfId="0" applyFont="1" applyFill="1" applyBorder="1" applyAlignment="1">
      <alignment horizontal="left" wrapText="1"/>
    </xf>
    <xf numFmtId="0" fontId="22" fillId="2" borderId="4" xfId="0" applyFont="1" applyFill="1" applyBorder="1" applyAlignment="1" quotePrefix="1">
      <alignment horizontal="left" vertical="center" wrapText="1"/>
    </xf>
    <xf numFmtId="0" fontId="10" fillId="2" borderId="4" xfId="0" applyFont="1" applyFill="1" applyBorder="1" applyAlignment="1" quotePrefix="1">
      <alignment horizontal="left" vertical="center" wrapText="1"/>
    </xf>
    <xf numFmtId="0" fontId="22" fillId="2" borderId="4" xfId="0" applyFont="1" applyFill="1" applyBorder="1" applyAlignment="1" quotePrefix="1">
      <alignment horizontal="left" vertical="center"/>
    </xf>
    <xf numFmtId="0" fontId="22" fillId="2" borderId="8" xfId="0" applyFont="1" applyFill="1" applyBorder="1" applyAlignment="1" quotePrefix="1">
      <alignment horizontal="left" vertical="center"/>
    </xf>
    <xf numFmtId="0" fontId="10" fillId="2" borderId="4" xfId="0" applyFont="1" applyFill="1" applyBorder="1" applyAlignment="1" quotePrefix="1">
      <alignment horizontal="left" vertical="center"/>
    </xf>
    <xf numFmtId="0" fontId="27" fillId="2" borderId="4" xfId="0" applyFont="1" applyFill="1" applyBorder="1" applyAlignment="1" quotePrefix="1">
      <alignment horizontal="left" vertical="center"/>
    </xf>
    <xf numFmtId="0" fontId="27" fillId="2" borderId="7" xfId="0" applyFont="1" applyFill="1" applyBorder="1" applyAlignment="1" quotePrefix="1">
      <alignment horizontal="left" vertical="center"/>
    </xf>
    <xf numFmtId="0" fontId="10" fillId="2" borderId="8" xfId="0" applyFont="1" applyFill="1" applyBorder="1" applyAlignment="1" quotePrefix="1">
      <alignment horizontal="left" vertical="center"/>
    </xf>
    <xf numFmtId="0" fontId="27" fillId="2" borderId="8" xfId="0" applyFont="1" applyFill="1" applyBorder="1" applyAlignment="1" quotePrefix="1">
      <alignment horizontal="left" vertical="center"/>
    </xf>
    <xf numFmtId="0" fontId="10" fillId="0" borderId="4" xfId="0" applyFont="1" applyFill="1" applyBorder="1" applyAlignment="1" quotePrefix="1">
      <alignment horizontal="left" vertical="center" wrapText="1"/>
    </xf>
    <xf numFmtId="0" fontId="10" fillId="2" borderId="8" xfId="0" applyFont="1" applyFill="1" applyBorder="1" applyAlignment="1" quotePrefix="1">
      <alignment horizontal="left" vertical="center" wrapText="1"/>
    </xf>
    <xf numFmtId="0" fontId="10" fillId="2" borderId="10" xfId="0" applyFont="1" applyFill="1" applyBorder="1" applyAlignment="1" quotePrefix="1">
      <alignment horizontal="left" vertical="center" wrapText="1"/>
    </xf>
    <xf numFmtId="0" fontId="10" fillId="2" borderId="0" xfId="0" applyFont="1" applyFill="1" applyAlignment="1" quotePrefix="1">
      <alignment horizontal="left"/>
    </xf>
    <xf numFmtId="0" fontId="10" fillId="2" borderId="7" xfId="0" applyFont="1" applyFill="1" applyBorder="1" applyAlignment="1" quotePrefix="1">
      <alignment horizontal="left"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Normal 2 2" xfId="50"/>
    <cellStyle name="常规 2" xfId="51"/>
    <cellStyle name="常规 2 2" xfId="52"/>
    <cellStyle name="常规 2 2 2" xfId="53"/>
    <cellStyle name="常规 2 3" xfId="54"/>
    <cellStyle name="常规 3" xfId="55"/>
    <cellStyle name="常规 4" xfId="56"/>
    <cellStyle name="常规 5" xfId="57"/>
    <cellStyle name="常规 6" xfId="58"/>
    <cellStyle name="千位分隔 2" xfId="59"/>
    <cellStyle name="常规 7" xfId="60"/>
    <cellStyle name="常规 5 2" xfId="61"/>
    <cellStyle name="常规 3 2" xfId="62"/>
    <cellStyle name="常规 4 2" xfId="6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67945</xdr:colOff>
      <xdr:row>0</xdr:row>
      <xdr:rowOff>66675</xdr:rowOff>
    </xdr:from>
    <xdr:to>
      <xdr:col>0</xdr:col>
      <xdr:colOff>1607820</xdr:colOff>
      <xdr:row>0</xdr:row>
      <xdr:rowOff>470535</xdr:rowOff>
    </xdr:to>
    <xdr:pic>
      <xdr:nvPicPr>
        <xdr:cNvPr id="2" name="Picture 4"/>
        <xdr:cNvPicPr>
          <a:picLocks noChangeAspect="1" noChangeArrowheads="1"/>
        </xdr:cNvPicPr>
      </xdr:nvPicPr>
      <xdr:blipFill>
        <a:blip r:embed="rId1" cstate="print"/>
        <a:srcRect/>
        <a:stretch>
          <a:fillRect/>
        </a:stretch>
      </xdr:blipFill>
      <xdr:spPr>
        <a:xfrm>
          <a:off x="67945" y="66675"/>
          <a:ext cx="1539875" cy="4038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0</xdr:col>
      <xdr:colOff>0</xdr:colOff>
      <xdr:row>0</xdr:row>
      <xdr:rowOff>0</xdr:rowOff>
    </xdr:from>
    <xdr:ext cx="1642110" cy="403860"/>
    <xdr:pic>
      <xdr:nvPicPr>
        <xdr:cNvPr id="2" name="Picture 4"/>
        <xdr:cNvPicPr>
          <a:picLocks noChangeAspect="1" noChangeArrowheads="1"/>
        </xdr:cNvPicPr>
      </xdr:nvPicPr>
      <xdr:blipFill>
        <a:blip r:embed="rId1" cstate="print"/>
        <a:srcRect/>
        <a:stretch>
          <a:fillRect/>
        </a:stretch>
      </xdr:blipFill>
      <xdr:spPr>
        <a:xfrm>
          <a:off x="0" y="0"/>
          <a:ext cx="1642110" cy="40386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1539240</xdr:colOff>
      <xdr:row>0</xdr:row>
      <xdr:rowOff>403860</xdr:rowOff>
    </xdr:to>
    <xdr:pic>
      <xdr:nvPicPr>
        <xdr:cNvPr id="2" name="Picture 4"/>
        <xdr:cNvPicPr>
          <a:picLocks noChangeAspect="1" noChangeArrowheads="1"/>
        </xdr:cNvPicPr>
      </xdr:nvPicPr>
      <xdr:blipFill>
        <a:blip r:embed="rId1" cstate="print"/>
        <a:srcRect/>
        <a:stretch>
          <a:fillRect/>
        </a:stretch>
      </xdr:blipFill>
      <xdr:spPr>
        <a:xfrm>
          <a:off x="0" y="0"/>
          <a:ext cx="1539240" cy="40386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1539240</xdr:colOff>
      <xdr:row>0</xdr:row>
      <xdr:rowOff>403860</xdr:rowOff>
    </xdr:to>
    <xdr:pic>
      <xdr:nvPicPr>
        <xdr:cNvPr id="2" name="Picture 4"/>
        <xdr:cNvPicPr>
          <a:picLocks noChangeAspect="1" noChangeArrowheads="1"/>
        </xdr:cNvPicPr>
      </xdr:nvPicPr>
      <xdr:blipFill>
        <a:blip r:embed="rId1" cstate="print"/>
        <a:srcRect/>
        <a:stretch>
          <a:fillRect/>
        </a:stretch>
      </xdr:blipFill>
      <xdr:spPr>
        <a:xfrm>
          <a:off x="0" y="0"/>
          <a:ext cx="1539240" cy="40386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1539240</xdr:colOff>
      <xdr:row>0</xdr:row>
      <xdr:rowOff>403860</xdr:rowOff>
    </xdr:to>
    <xdr:pic>
      <xdr:nvPicPr>
        <xdr:cNvPr id="3" name="Picture 4"/>
        <xdr:cNvPicPr>
          <a:picLocks noChangeAspect="1" noChangeArrowheads="1"/>
        </xdr:cNvPicPr>
      </xdr:nvPicPr>
      <xdr:blipFill>
        <a:blip r:embed="rId1" cstate="print"/>
        <a:srcRect/>
        <a:stretch>
          <a:fillRect/>
        </a:stretch>
      </xdr:blipFill>
      <xdr:spPr>
        <a:xfrm>
          <a:off x="0" y="0"/>
          <a:ext cx="1539240" cy="40386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82826</xdr:colOff>
      <xdr:row>0</xdr:row>
      <xdr:rowOff>4970</xdr:rowOff>
    </xdr:from>
    <xdr:to>
      <xdr:col>0</xdr:col>
      <xdr:colOff>1524000</xdr:colOff>
      <xdr:row>0</xdr:row>
      <xdr:rowOff>389283</xdr:rowOff>
    </xdr:to>
    <xdr:pic>
      <xdr:nvPicPr>
        <xdr:cNvPr id="2" name="Picture 4"/>
        <xdr:cNvPicPr>
          <a:picLocks noChangeAspect="1" noChangeArrowheads="1"/>
        </xdr:cNvPicPr>
      </xdr:nvPicPr>
      <xdr:blipFill>
        <a:blip r:embed="rId1" cstate="print"/>
        <a:srcRect/>
        <a:stretch>
          <a:fillRect/>
        </a:stretch>
      </xdr:blipFill>
      <xdr:spPr>
        <a:xfrm>
          <a:off x="82550" y="4445"/>
          <a:ext cx="1441450" cy="384810"/>
        </a:xfrm>
        <a:prstGeom prst="rect">
          <a:avLst/>
        </a:prstGeom>
        <a:noFill/>
        <a:ln w="9525">
          <a:noFill/>
          <a:miter lim="800000"/>
          <a:headEnd/>
          <a:tailEnd/>
        </a:ln>
      </xdr:spPr>
    </xdr:pic>
    <xdr:clientData/>
  </xdr:twoCellAnchor>
  <xdr:twoCellAnchor editAs="oneCell">
    <xdr:from>
      <xdr:col>0</xdr:col>
      <xdr:colOff>82826</xdr:colOff>
      <xdr:row>0</xdr:row>
      <xdr:rowOff>4970</xdr:rowOff>
    </xdr:from>
    <xdr:to>
      <xdr:col>0</xdr:col>
      <xdr:colOff>1524276</xdr:colOff>
      <xdr:row>0</xdr:row>
      <xdr:rowOff>389780</xdr:rowOff>
    </xdr:to>
    <xdr:pic>
      <xdr:nvPicPr>
        <xdr:cNvPr id="3" name="Picture 4"/>
        <xdr:cNvPicPr>
          <a:picLocks noChangeAspect="1" noChangeArrowheads="1"/>
        </xdr:cNvPicPr>
      </xdr:nvPicPr>
      <xdr:blipFill>
        <a:blip r:embed="rId1" cstate="print"/>
        <a:srcRect/>
        <a:stretch>
          <a:fillRect/>
        </a:stretch>
      </xdr:blipFill>
      <xdr:spPr>
        <a:xfrm>
          <a:off x="82550" y="4445"/>
          <a:ext cx="1441450" cy="38481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104775</xdr:colOff>
      <xdr:row>0</xdr:row>
      <xdr:rowOff>57150</xdr:rowOff>
    </xdr:from>
    <xdr:to>
      <xdr:col>1</xdr:col>
      <xdr:colOff>1152525</xdr:colOff>
      <xdr:row>0</xdr:row>
      <xdr:rowOff>419100</xdr:rowOff>
    </xdr:to>
    <xdr:pic>
      <xdr:nvPicPr>
        <xdr:cNvPr id="2" name="Picture 4"/>
        <xdr:cNvPicPr>
          <a:picLocks noChangeAspect="1" noChangeArrowheads="1"/>
        </xdr:cNvPicPr>
      </xdr:nvPicPr>
      <xdr:blipFill>
        <a:blip r:embed="rId1" cstate="print"/>
        <a:srcRect/>
        <a:stretch>
          <a:fillRect/>
        </a:stretch>
      </xdr:blipFill>
      <xdr:spPr>
        <a:xfrm>
          <a:off x="104775" y="57150"/>
          <a:ext cx="1352550" cy="3619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66675</xdr:colOff>
      <xdr:row>0</xdr:row>
      <xdr:rowOff>133350</xdr:rowOff>
    </xdr:from>
    <xdr:to>
      <xdr:col>1</xdr:col>
      <xdr:colOff>1000125</xdr:colOff>
      <xdr:row>0</xdr:row>
      <xdr:rowOff>495300</xdr:rowOff>
    </xdr:to>
    <xdr:pic>
      <xdr:nvPicPr>
        <xdr:cNvPr id="3" name="Picture 4"/>
        <xdr:cNvPicPr>
          <a:picLocks noChangeAspect="1" noChangeArrowheads="1"/>
        </xdr:cNvPicPr>
      </xdr:nvPicPr>
      <xdr:blipFill>
        <a:blip r:embed="rId1" cstate="print"/>
        <a:srcRect/>
        <a:stretch>
          <a:fillRect/>
        </a:stretch>
      </xdr:blipFill>
      <xdr:spPr>
        <a:xfrm>
          <a:off x="66675" y="133350"/>
          <a:ext cx="1352550" cy="361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abSelected="1" workbookViewId="0">
      <selection activeCell="A1" sqref="A1:K1"/>
    </sheetView>
  </sheetViews>
  <sheetFormatPr defaultColWidth="9" defaultRowHeight="14.25"/>
  <cols>
    <col min="1" max="1" width="24.25" style="50" customWidth="1"/>
    <col min="2" max="10" width="11.125" style="50" customWidth="1"/>
    <col min="11" max="11" width="48" style="50" customWidth="1"/>
    <col min="12" max="12" width="22" style="50" customWidth="1"/>
    <col min="13" max="16384" width="9" style="50"/>
  </cols>
  <sheetData>
    <row r="1" ht="39" customHeight="1" spans="1:12">
      <c r="A1" s="49" t="s">
        <v>0</v>
      </c>
      <c r="B1" s="49"/>
      <c r="C1" s="49"/>
      <c r="D1" s="49"/>
      <c r="E1" s="49"/>
      <c r="F1" s="49"/>
      <c r="G1" s="49"/>
      <c r="H1" s="49"/>
      <c r="I1" s="49"/>
      <c r="J1" s="49"/>
      <c r="K1" s="49"/>
      <c r="L1" s="24" t="s">
        <v>1</v>
      </c>
    </row>
    <row r="2" ht="7.15" customHeight="1" spans="2:8">
      <c r="B2" s="286"/>
      <c r="C2" s="286"/>
      <c r="D2" s="286"/>
      <c r="E2" s="286"/>
      <c r="F2" s="286"/>
      <c r="G2" s="286"/>
      <c r="H2" s="286"/>
    </row>
    <row r="3" ht="22.9" customHeight="1" spans="1:11">
      <c r="A3" s="287" t="s">
        <v>2</v>
      </c>
      <c r="B3" s="287"/>
      <c r="C3" s="287"/>
      <c r="D3" s="287"/>
      <c r="E3" s="287"/>
      <c r="F3" s="287"/>
      <c r="G3" s="287"/>
      <c r="H3" s="287"/>
      <c r="I3" s="287"/>
      <c r="J3" s="287"/>
      <c r="K3" s="287"/>
    </row>
    <row r="4" ht="30" customHeight="1" spans="1:11">
      <c r="A4" s="288" t="s">
        <v>3</v>
      </c>
      <c r="B4" s="289" t="s">
        <v>4</v>
      </c>
      <c r="C4" s="289"/>
      <c r="D4" s="289"/>
      <c r="E4" s="289"/>
      <c r="F4" s="289"/>
      <c r="G4" s="289"/>
      <c r="H4" s="289"/>
      <c r="I4" s="289"/>
      <c r="J4" s="289"/>
      <c r="K4" s="289"/>
    </row>
    <row r="5" ht="15" spans="1:11">
      <c r="A5" s="290" t="s">
        <v>5</v>
      </c>
      <c r="B5" s="291" t="s">
        <v>6</v>
      </c>
      <c r="C5" s="291"/>
      <c r="D5" s="291"/>
      <c r="E5" s="291"/>
      <c r="F5" s="291"/>
      <c r="G5" s="291"/>
      <c r="H5" s="291"/>
      <c r="I5" s="291"/>
      <c r="J5" s="291"/>
      <c r="K5" s="291"/>
    </row>
    <row r="6" ht="15" spans="1:11">
      <c r="A6" s="290" t="s">
        <v>7</v>
      </c>
      <c r="B6" s="292" t="s">
        <v>8</v>
      </c>
      <c r="C6" s="292"/>
      <c r="D6" s="292"/>
      <c r="E6" s="292"/>
      <c r="F6" s="292"/>
      <c r="G6" s="292"/>
      <c r="H6" s="292"/>
      <c r="I6" s="292"/>
      <c r="J6" s="292"/>
      <c r="K6" s="292"/>
    </row>
    <row r="7" ht="30" customHeight="1" spans="1:11">
      <c r="A7" s="293" t="s">
        <v>9</v>
      </c>
      <c r="B7" s="292" t="s">
        <v>10</v>
      </c>
      <c r="C7" s="292"/>
      <c r="D7" s="292"/>
      <c r="E7" s="292"/>
      <c r="F7" s="292"/>
      <c r="G7" s="292"/>
      <c r="H7" s="292"/>
      <c r="I7" s="292"/>
      <c r="J7" s="292"/>
      <c r="K7" s="292"/>
    </row>
    <row r="8" spans="1:11">
      <c r="A8" s="294"/>
      <c r="B8" s="292" t="s">
        <v>11</v>
      </c>
      <c r="C8" s="292"/>
      <c r="D8" s="292"/>
      <c r="E8" s="292"/>
      <c r="F8" s="292"/>
      <c r="G8" s="292"/>
      <c r="H8" s="292"/>
      <c r="I8" s="292"/>
      <c r="J8" s="292"/>
      <c r="K8" s="292"/>
    </row>
    <row r="9" spans="1:11">
      <c r="A9" s="294"/>
      <c r="B9" s="292" t="s">
        <v>12</v>
      </c>
      <c r="C9" s="292"/>
      <c r="D9" s="292"/>
      <c r="E9" s="292"/>
      <c r="F9" s="292"/>
      <c r="G9" s="292"/>
      <c r="H9" s="292"/>
      <c r="I9" s="292"/>
      <c r="J9" s="292"/>
      <c r="K9" s="292"/>
    </row>
    <row r="10" spans="1:11">
      <c r="A10" s="294"/>
      <c r="B10" s="292" t="s">
        <v>13</v>
      </c>
      <c r="C10" s="292"/>
      <c r="D10" s="292"/>
      <c r="E10" s="292"/>
      <c r="F10" s="292"/>
      <c r="G10" s="292"/>
      <c r="H10" s="292"/>
      <c r="I10" s="292"/>
      <c r="J10" s="292"/>
      <c r="K10" s="292"/>
    </row>
    <row r="11" spans="1:11">
      <c r="A11" s="294"/>
      <c r="B11" s="292" t="s">
        <v>14</v>
      </c>
      <c r="C11" s="292"/>
      <c r="D11" s="292"/>
      <c r="E11" s="292"/>
      <c r="F11" s="292"/>
      <c r="G11" s="292"/>
      <c r="H11" s="292"/>
      <c r="I11" s="292"/>
      <c r="J11" s="292"/>
      <c r="K11" s="292"/>
    </row>
    <row r="12" spans="1:11">
      <c r="A12" s="294"/>
      <c r="B12" s="292" t="s">
        <v>15</v>
      </c>
      <c r="C12" s="292"/>
      <c r="D12" s="292"/>
      <c r="E12" s="292"/>
      <c r="F12" s="292"/>
      <c r="G12" s="292"/>
      <c r="H12" s="292"/>
      <c r="I12" s="292"/>
      <c r="J12" s="292"/>
      <c r="K12" s="292"/>
    </row>
    <row r="13" ht="30" customHeight="1" spans="1:11">
      <c r="A13" s="294"/>
      <c r="B13" s="292" t="s">
        <v>16</v>
      </c>
      <c r="C13" s="292"/>
      <c r="D13" s="292"/>
      <c r="E13" s="292"/>
      <c r="F13" s="292"/>
      <c r="G13" s="292"/>
      <c r="H13" s="292"/>
      <c r="I13" s="292"/>
      <c r="J13" s="292"/>
      <c r="K13" s="292"/>
    </row>
    <row r="14" ht="15" spans="1:11">
      <c r="A14" s="290" t="s">
        <v>17</v>
      </c>
      <c r="B14" s="292" t="s">
        <v>18</v>
      </c>
      <c r="C14" s="292"/>
      <c r="D14" s="292"/>
      <c r="E14" s="292"/>
      <c r="F14" s="292"/>
      <c r="G14" s="292"/>
      <c r="H14" s="292"/>
      <c r="I14" s="292"/>
      <c r="J14" s="292"/>
      <c r="K14" s="292"/>
    </row>
    <row r="15" ht="30" customHeight="1" spans="1:11">
      <c r="A15" s="290" t="s">
        <v>19</v>
      </c>
      <c r="B15" s="292" t="s">
        <v>20</v>
      </c>
      <c r="C15" s="292"/>
      <c r="D15" s="292"/>
      <c r="E15" s="292"/>
      <c r="F15" s="292"/>
      <c r="G15" s="292"/>
      <c r="H15" s="292"/>
      <c r="I15" s="292"/>
      <c r="J15" s="292"/>
      <c r="K15" s="292"/>
    </row>
    <row r="16" ht="15.75" spans="1:11">
      <c r="A16" s="295" t="s">
        <v>21</v>
      </c>
      <c r="B16" s="296" t="s">
        <v>22</v>
      </c>
      <c r="C16" s="296"/>
      <c r="D16" s="296"/>
      <c r="E16" s="296"/>
      <c r="F16" s="296"/>
      <c r="G16" s="296"/>
      <c r="H16" s="296"/>
      <c r="I16" s="296"/>
      <c r="J16" s="296"/>
      <c r="K16" s="296"/>
    </row>
    <row r="17" ht="7.9" customHeight="1" spans="1:11">
      <c r="A17" s="297"/>
      <c r="B17" s="298"/>
      <c r="C17" s="298"/>
      <c r="D17" s="298"/>
      <c r="E17" s="298"/>
      <c r="F17" s="298"/>
      <c r="G17" s="298"/>
      <c r="H17" s="298"/>
      <c r="I17" s="298"/>
      <c r="J17" s="298"/>
      <c r="K17" s="298"/>
    </row>
    <row r="18" ht="24.6" customHeight="1" spans="1:11">
      <c r="A18" s="299" t="s">
        <v>23</v>
      </c>
      <c r="B18" s="299"/>
      <c r="C18" s="299"/>
      <c r="D18" s="299"/>
      <c r="E18" s="299"/>
      <c r="F18" s="299"/>
      <c r="G18" s="299"/>
      <c r="H18" s="299"/>
      <c r="I18" s="299"/>
      <c r="J18" s="299"/>
      <c r="K18" s="299"/>
    </row>
    <row r="19" ht="15.75" spans="1:11">
      <c r="A19" s="300" t="s">
        <v>24</v>
      </c>
      <c r="B19" s="300"/>
      <c r="C19" s="301" t="s">
        <v>25</v>
      </c>
      <c r="D19" s="301"/>
      <c r="E19" s="301"/>
      <c r="F19" s="301"/>
      <c r="G19" s="301"/>
      <c r="H19" s="301"/>
      <c r="I19" s="301"/>
      <c r="J19" s="301"/>
      <c r="K19" s="301"/>
    </row>
    <row r="20" ht="15" spans="1:11">
      <c r="A20" s="302" t="s">
        <v>26</v>
      </c>
      <c r="B20" s="302"/>
      <c r="C20" s="144" t="s">
        <v>27</v>
      </c>
      <c r="D20" s="144"/>
      <c r="E20" s="144"/>
      <c r="F20" s="144"/>
      <c r="G20" s="144"/>
      <c r="H20" s="144"/>
      <c r="I20" s="144"/>
      <c r="J20" s="144"/>
      <c r="K20" s="144"/>
    </row>
    <row r="21" ht="15" spans="1:11">
      <c r="A21" s="302" t="s">
        <v>28</v>
      </c>
      <c r="B21" s="302"/>
      <c r="C21" s="144" t="s">
        <v>29</v>
      </c>
      <c r="D21" s="144"/>
      <c r="E21" s="144"/>
      <c r="F21" s="144"/>
      <c r="G21" s="144"/>
      <c r="H21" s="144"/>
      <c r="I21" s="144"/>
      <c r="J21" s="144"/>
      <c r="K21" s="144"/>
    </row>
    <row r="22" ht="15" spans="1:11">
      <c r="A22" s="302" t="s">
        <v>30</v>
      </c>
      <c r="B22" s="302"/>
      <c r="C22" s="144" t="s">
        <v>31</v>
      </c>
      <c r="D22" s="144"/>
      <c r="E22" s="144"/>
      <c r="F22" s="144"/>
      <c r="G22" s="144"/>
      <c r="H22" s="144"/>
      <c r="I22" s="144"/>
      <c r="J22" s="144"/>
      <c r="K22" s="144"/>
    </row>
    <row r="23" ht="15" spans="1:11">
      <c r="A23" s="302" t="s">
        <v>32</v>
      </c>
      <c r="B23" s="302"/>
      <c r="C23" s="144" t="s">
        <v>33</v>
      </c>
      <c r="D23" s="144"/>
      <c r="E23" s="144"/>
      <c r="F23" s="144"/>
      <c r="G23" s="144"/>
      <c r="H23" s="144"/>
      <c r="I23" s="144"/>
      <c r="J23" s="144"/>
      <c r="K23" s="144"/>
    </row>
    <row r="24" ht="30" customHeight="1" spans="1:11">
      <c r="A24" s="303" t="s">
        <v>34</v>
      </c>
      <c r="B24" s="303"/>
      <c r="C24" s="144" t="s">
        <v>35</v>
      </c>
      <c r="D24" s="144"/>
      <c r="E24" s="144"/>
      <c r="F24" s="144"/>
      <c r="G24" s="144"/>
      <c r="H24" s="144"/>
      <c r="I24" s="144"/>
      <c r="J24" s="144"/>
      <c r="K24" s="144"/>
    </row>
    <row r="25" ht="30" customHeight="1" spans="1:11">
      <c r="A25" s="304" t="s">
        <v>36</v>
      </c>
      <c r="B25" s="304"/>
      <c r="C25" s="296" t="s">
        <v>37</v>
      </c>
      <c r="D25" s="296"/>
      <c r="E25" s="296"/>
      <c r="F25" s="296"/>
      <c r="G25" s="296"/>
      <c r="H25" s="296"/>
      <c r="I25" s="296"/>
      <c r="J25" s="296"/>
      <c r="K25" s="296"/>
    </row>
  </sheetData>
  <mergeCells count="31">
    <mergeCell ref="A1:K1"/>
    <mergeCell ref="A3:K3"/>
    <mergeCell ref="B4:K4"/>
    <mergeCell ref="B5:K5"/>
    <mergeCell ref="B6:K6"/>
    <mergeCell ref="B7:K7"/>
    <mergeCell ref="B8:K8"/>
    <mergeCell ref="B9:K9"/>
    <mergeCell ref="B10:K10"/>
    <mergeCell ref="B11:K11"/>
    <mergeCell ref="B12:K12"/>
    <mergeCell ref="B13:K13"/>
    <mergeCell ref="B14:K14"/>
    <mergeCell ref="B15:K15"/>
    <mergeCell ref="B16:K16"/>
    <mergeCell ref="A18:K18"/>
    <mergeCell ref="A19:B19"/>
    <mergeCell ref="C19:K19"/>
    <mergeCell ref="A20:B20"/>
    <mergeCell ref="C20:K20"/>
    <mergeCell ref="A21:B21"/>
    <mergeCell ref="C21:K21"/>
    <mergeCell ref="A22:B22"/>
    <mergeCell ref="C22:K22"/>
    <mergeCell ref="A23:B23"/>
    <mergeCell ref="C23:K23"/>
    <mergeCell ref="A24:B24"/>
    <mergeCell ref="C24:K24"/>
    <mergeCell ref="A25:B25"/>
    <mergeCell ref="C25:K25"/>
    <mergeCell ref="A7:A13"/>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W180"/>
  <sheetViews>
    <sheetView workbookViewId="0">
      <selection activeCell="A1" sqref="A1:H1"/>
    </sheetView>
  </sheetViews>
  <sheetFormatPr defaultColWidth="9.125" defaultRowHeight="14.25"/>
  <cols>
    <col min="1" max="1" width="23.375" style="182" customWidth="1"/>
    <col min="2" max="2" width="37.5" style="182" customWidth="1"/>
    <col min="3" max="3" width="21.75" style="182" customWidth="1"/>
    <col min="4" max="4" width="20.125" style="182" customWidth="1"/>
    <col min="5" max="7" width="21.5" style="182" customWidth="1"/>
    <col min="8" max="8" width="18.125" style="183" customWidth="1"/>
    <col min="9" max="9" width="23.625" style="183" customWidth="1"/>
    <col min="10" max="11" width="9.375" style="183"/>
    <col min="12" max="16384" width="9.125" style="183"/>
  </cols>
  <sheetData>
    <row r="1" ht="34.15" customHeight="1" spans="1:9">
      <c r="A1" s="184" t="s">
        <v>0</v>
      </c>
      <c r="B1" s="184"/>
      <c r="C1" s="184"/>
      <c r="D1" s="184"/>
      <c r="E1" s="184"/>
      <c r="F1" s="184"/>
      <c r="G1" s="184"/>
      <c r="H1" s="184"/>
      <c r="I1" s="24" t="s">
        <v>1</v>
      </c>
    </row>
    <row r="2" ht="25.5" customHeight="1" spans="1:9">
      <c r="A2" s="185" t="s">
        <v>38</v>
      </c>
      <c r="C2" s="185"/>
      <c r="D2" s="185"/>
      <c r="E2" s="185"/>
      <c r="F2" s="185"/>
      <c r="G2" s="185"/>
      <c r="H2" s="185"/>
      <c r="I2" s="185"/>
    </row>
    <row r="3" ht="25.5" customHeight="1" spans="1:9">
      <c r="A3" s="185"/>
      <c r="C3" s="185"/>
      <c r="D3" s="185"/>
      <c r="E3" s="185"/>
      <c r="F3" s="185"/>
      <c r="G3" s="185"/>
      <c r="H3" s="185"/>
      <c r="I3" s="185"/>
    </row>
    <row r="4" ht="15.75" customHeight="1" spans="1:8">
      <c r="A4" s="186" t="s">
        <v>39</v>
      </c>
      <c r="B4" s="186"/>
      <c r="C4" s="186"/>
      <c r="D4" s="186"/>
      <c r="E4" s="186"/>
      <c r="F4" s="186"/>
      <c r="G4" s="186"/>
      <c r="H4" s="186"/>
    </row>
    <row r="5" ht="15" customHeight="1" spans="1:8">
      <c r="A5" s="187" t="s">
        <v>40</v>
      </c>
      <c r="B5" s="187"/>
      <c r="C5" s="52" t="s">
        <v>41</v>
      </c>
      <c r="D5" s="188">
        <v>2023</v>
      </c>
      <c r="E5" s="189">
        <v>2022</v>
      </c>
      <c r="F5" s="189">
        <v>2021</v>
      </c>
      <c r="G5" s="189">
        <v>2020</v>
      </c>
      <c r="H5" s="189">
        <v>2019</v>
      </c>
    </row>
    <row r="6" ht="15" spans="1:8">
      <c r="A6" s="305" t="s">
        <v>42</v>
      </c>
      <c r="B6" s="190"/>
      <c r="C6" s="191" t="s">
        <v>43</v>
      </c>
      <c r="D6" s="192">
        <v>13.7</v>
      </c>
      <c r="E6" s="192">
        <v>14.67</v>
      </c>
      <c r="F6" s="192">
        <v>14.2</v>
      </c>
      <c r="G6" s="193">
        <v>10.92</v>
      </c>
      <c r="H6" s="193">
        <v>7.25</v>
      </c>
    </row>
    <row r="7" spans="1:8">
      <c r="A7" s="306" t="s">
        <v>44</v>
      </c>
      <c r="B7" s="194"/>
      <c r="C7" s="191" t="s">
        <v>43</v>
      </c>
      <c r="D7" s="192">
        <v>3.69</v>
      </c>
      <c r="E7" s="192">
        <v>4.89</v>
      </c>
      <c r="F7" s="193">
        <v>3.35</v>
      </c>
      <c r="G7" s="193">
        <v>0.96</v>
      </c>
      <c r="H7" s="145">
        <v>0.95</v>
      </c>
    </row>
    <row r="8" ht="16.5" spans="1:8">
      <c r="A8" s="307" t="s">
        <v>45</v>
      </c>
      <c r="B8" s="196"/>
      <c r="C8" s="191" t="s">
        <v>46</v>
      </c>
      <c r="D8" s="145">
        <v>6.22</v>
      </c>
      <c r="E8" s="145">
        <v>12.75</v>
      </c>
      <c r="F8" s="145">
        <v>7.76</v>
      </c>
      <c r="G8" s="145">
        <v>3.33</v>
      </c>
      <c r="H8" s="145">
        <v>5.25</v>
      </c>
    </row>
    <row r="9" ht="15.75" spans="1:8">
      <c r="A9" s="308" t="s">
        <v>47</v>
      </c>
      <c r="B9" s="198"/>
      <c r="C9" s="199" t="s">
        <v>48</v>
      </c>
      <c r="D9" s="200">
        <v>3.86</v>
      </c>
      <c r="E9" s="200">
        <v>1.21</v>
      </c>
      <c r="F9" s="200">
        <v>1.15</v>
      </c>
      <c r="G9" s="200">
        <v>0.41</v>
      </c>
      <c r="H9" s="200">
        <v>1.34</v>
      </c>
    </row>
    <row r="10" ht="15" spans="1:7">
      <c r="A10" s="201"/>
      <c r="B10" s="201"/>
      <c r="C10" s="201"/>
      <c r="D10" s="201"/>
      <c r="E10" s="183"/>
      <c r="F10" s="183"/>
      <c r="G10" s="183"/>
    </row>
    <row r="11" ht="16.5" spans="1:8">
      <c r="A11" s="186" t="s">
        <v>49</v>
      </c>
      <c r="B11" s="186"/>
      <c r="C11" s="186"/>
      <c r="D11" s="186"/>
      <c r="E11" s="186"/>
      <c r="F11" s="186"/>
      <c r="G11" s="186"/>
      <c r="H11" s="186"/>
    </row>
    <row r="12" ht="15.75" spans="1:8">
      <c r="A12" s="187" t="s">
        <v>40</v>
      </c>
      <c r="B12" s="187"/>
      <c r="C12" s="52" t="s">
        <v>41</v>
      </c>
      <c r="D12" s="189">
        <v>2023</v>
      </c>
      <c r="E12" s="189">
        <v>2022</v>
      </c>
      <c r="F12" s="189">
        <v>2021</v>
      </c>
      <c r="G12" s="189">
        <v>2020</v>
      </c>
      <c r="H12" s="189">
        <v>2019</v>
      </c>
    </row>
    <row r="13" ht="18.75" spans="1:8">
      <c r="A13" s="195" t="s">
        <v>50</v>
      </c>
      <c r="B13" s="195"/>
      <c r="C13" s="202" t="s">
        <v>51</v>
      </c>
      <c r="D13" s="203">
        <v>8.41</v>
      </c>
      <c r="E13" s="203">
        <v>7.78</v>
      </c>
      <c r="F13" s="203">
        <v>7.26</v>
      </c>
      <c r="G13" s="203">
        <v>6.11</v>
      </c>
      <c r="H13" s="203">
        <v>5.35</v>
      </c>
    </row>
    <row r="14" s="179" customFormat="1" ht="15" spans="1:64">
      <c r="A14" s="100" t="s">
        <v>52</v>
      </c>
      <c r="B14" s="100"/>
      <c r="C14" s="191" t="s">
        <v>53</v>
      </c>
      <c r="D14" s="203">
        <v>1.53</v>
      </c>
      <c r="E14" s="203">
        <v>1.55</v>
      </c>
      <c r="F14" s="203">
        <v>1.79</v>
      </c>
      <c r="G14" s="203">
        <v>1.85</v>
      </c>
      <c r="H14" s="203" t="s">
        <v>54</v>
      </c>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row>
    <row r="15" ht="18.75" spans="1:8">
      <c r="A15" s="309" t="s">
        <v>55</v>
      </c>
      <c r="B15" s="205"/>
      <c r="C15" s="56" t="s">
        <v>56</v>
      </c>
      <c r="D15" s="206">
        <v>3.595</v>
      </c>
      <c r="E15" s="193">
        <v>3.12</v>
      </c>
      <c r="F15" s="193">
        <v>2.79</v>
      </c>
      <c r="G15" s="193">
        <v>2.54</v>
      </c>
      <c r="H15" s="193">
        <v>2.02</v>
      </c>
    </row>
    <row r="16" ht="18.75" spans="1:8">
      <c r="A16" s="309" t="s">
        <v>57</v>
      </c>
      <c r="B16" s="205"/>
      <c r="C16" s="56" t="s">
        <v>56</v>
      </c>
      <c r="D16" s="193">
        <v>4.81</v>
      </c>
      <c r="E16" s="193">
        <v>4.66</v>
      </c>
      <c r="F16" s="193">
        <v>4.47</v>
      </c>
      <c r="G16" s="193">
        <v>3.57</v>
      </c>
      <c r="H16" s="193">
        <v>3.33</v>
      </c>
    </row>
    <row r="17" s="180" customFormat="1" ht="18.75" spans="1:64">
      <c r="A17" s="309" t="s">
        <v>58</v>
      </c>
      <c r="B17" s="205"/>
      <c r="C17" s="56" t="s">
        <v>59</v>
      </c>
      <c r="D17" s="207">
        <v>3429</v>
      </c>
      <c r="E17" s="193" t="s">
        <v>54</v>
      </c>
      <c r="F17" s="193" t="s">
        <v>54</v>
      </c>
      <c r="G17" s="193" t="s">
        <v>54</v>
      </c>
      <c r="H17" s="193" t="s">
        <v>54</v>
      </c>
      <c r="I17" s="229"/>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c r="AP17" s="183"/>
      <c r="AQ17" s="183"/>
      <c r="AR17" s="183"/>
      <c r="AS17" s="183"/>
      <c r="AT17" s="183"/>
      <c r="AU17" s="183"/>
      <c r="AV17" s="183"/>
      <c r="AW17" s="183"/>
      <c r="AX17" s="183"/>
      <c r="AY17" s="183"/>
      <c r="AZ17" s="183"/>
      <c r="BA17" s="183"/>
      <c r="BB17" s="183"/>
      <c r="BC17" s="183"/>
      <c r="BD17" s="183"/>
      <c r="BE17" s="183"/>
      <c r="BF17" s="183"/>
      <c r="BG17" s="183"/>
      <c r="BH17" s="183"/>
      <c r="BI17" s="183"/>
      <c r="BJ17" s="183"/>
      <c r="BK17" s="183"/>
      <c r="BL17" s="183"/>
    </row>
    <row r="18" s="180" customFormat="1" ht="15.75" spans="1:64">
      <c r="A18" s="197" t="s">
        <v>60</v>
      </c>
      <c r="B18" s="197"/>
      <c r="C18" s="208" t="s">
        <v>43</v>
      </c>
      <c r="D18" s="209">
        <v>4.56</v>
      </c>
      <c r="E18" s="209">
        <v>5.93</v>
      </c>
      <c r="F18" s="209" t="s">
        <v>54</v>
      </c>
      <c r="G18" s="209" t="s">
        <v>54</v>
      </c>
      <c r="H18" s="209" t="s">
        <v>54</v>
      </c>
      <c r="I18" s="229"/>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c r="BF18" s="183"/>
      <c r="BG18" s="183"/>
      <c r="BH18" s="183"/>
      <c r="BI18" s="183"/>
      <c r="BJ18" s="183"/>
      <c r="BK18" s="183"/>
      <c r="BL18" s="183"/>
    </row>
    <row r="19" ht="15" spans="1:7">
      <c r="A19" s="210" t="s">
        <v>61</v>
      </c>
      <c r="B19" s="210"/>
      <c r="C19" s="210"/>
      <c r="D19" s="210"/>
      <c r="E19" s="210"/>
      <c r="F19" s="210"/>
      <c r="G19" s="210"/>
    </row>
    <row r="20" spans="1:8">
      <c r="A20" s="211" t="s">
        <v>62</v>
      </c>
      <c r="B20" s="211"/>
      <c r="C20" s="211"/>
      <c r="D20" s="211"/>
      <c r="E20" s="211"/>
      <c r="F20" s="211"/>
      <c r="G20" s="211"/>
      <c r="H20" s="211"/>
    </row>
    <row r="21" ht="13.5" customHeight="1" spans="1:8">
      <c r="A21" s="211" t="s">
        <v>63</v>
      </c>
      <c r="B21" s="211"/>
      <c r="C21" s="211"/>
      <c r="D21" s="211"/>
      <c r="E21" s="211"/>
      <c r="F21" s="211"/>
      <c r="G21" s="211"/>
      <c r="H21" s="211"/>
    </row>
    <row r="22" ht="13.5" customHeight="1" spans="1:8">
      <c r="A22" s="211" t="s">
        <v>64</v>
      </c>
      <c r="B22" s="211"/>
      <c r="C22" s="211"/>
      <c r="D22" s="211"/>
      <c r="E22" s="211"/>
      <c r="F22" s="211"/>
      <c r="G22" s="211"/>
      <c r="H22" s="211"/>
    </row>
    <row r="23" ht="27" customHeight="1" spans="1:8">
      <c r="A23" s="211" t="s">
        <v>65</v>
      </c>
      <c r="B23" s="211"/>
      <c r="C23" s="211"/>
      <c r="D23" s="211"/>
      <c r="E23" s="211"/>
      <c r="F23" s="211"/>
      <c r="G23" s="211"/>
      <c r="H23" s="211"/>
    </row>
    <row r="24" ht="27" customHeight="1" spans="1:8">
      <c r="A24" s="211" t="s">
        <v>66</v>
      </c>
      <c r="B24" s="211"/>
      <c r="C24" s="211"/>
      <c r="D24" s="211"/>
      <c r="E24" s="211"/>
      <c r="F24" s="211"/>
      <c r="G24" s="211"/>
      <c r="H24" s="211"/>
    </row>
    <row r="25" ht="16.5" spans="1:8">
      <c r="A25" s="186" t="s">
        <v>67</v>
      </c>
      <c r="B25" s="186"/>
      <c r="C25" s="186"/>
      <c r="D25" s="186"/>
      <c r="E25" s="186"/>
      <c r="F25" s="186"/>
      <c r="G25" s="186"/>
      <c r="H25" s="186"/>
    </row>
    <row r="26" ht="15.75" spans="1:9">
      <c r="A26" s="187" t="s">
        <v>40</v>
      </c>
      <c r="B26" s="187"/>
      <c r="C26" s="52" t="s">
        <v>41</v>
      </c>
      <c r="D26" s="212">
        <v>2023</v>
      </c>
      <c r="E26" s="212">
        <v>2022</v>
      </c>
      <c r="F26" s="212">
        <v>2021</v>
      </c>
      <c r="G26" s="212">
        <v>2020</v>
      </c>
      <c r="H26" s="212">
        <v>2019</v>
      </c>
      <c r="I26" s="230"/>
    </row>
    <row r="27" spans="1:8">
      <c r="A27" s="213" t="s">
        <v>68</v>
      </c>
      <c r="B27" s="56" t="s">
        <v>69</v>
      </c>
      <c r="C27" s="56" t="s">
        <v>70</v>
      </c>
      <c r="D27" s="57">
        <v>378.53</v>
      </c>
      <c r="E27" s="57">
        <v>592</v>
      </c>
      <c r="F27" s="57">
        <v>1481</v>
      </c>
      <c r="G27" s="57">
        <v>1833</v>
      </c>
      <c r="H27" s="57">
        <v>3929</v>
      </c>
    </row>
    <row r="28" spans="1:8">
      <c r="A28" s="214"/>
      <c r="B28" s="56" t="s">
        <v>71</v>
      </c>
      <c r="C28" s="56" t="s">
        <v>70</v>
      </c>
      <c r="D28" s="57">
        <v>529235.64</v>
      </c>
      <c r="E28" s="57">
        <v>392930</v>
      </c>
      <c r="F28" s="57">
        <v>345894</v>
      </c>
      <c r="G28" s="57">
        <v>256856</v>
      </c>
      <c r="H28" s="57">
        <v>202336</v>
      </c>
    </row>
    <row r="29" spans="1:8">
      <c r="A29" s="214"/>
      <c r="B29" s="56" t="s">
        <v>72</v>
      </c>
      <c r="C29" s="56" t="s">
        <v>70</v>
      </c>
      <c r="D29" s="57">
        <v>614.14</v>
      </c>
      <c r="E29" s="57">
        <v>1061</v>
      </c>
      <c r="F29" s="57">
        <v>1502</v>
      </c>
      <c r="G29" s="57">
        <v>1457</v>
      </c>
      <c r="H29" s="57">
        <v>1162</v>
      </c>
    </row>
    <row r="30" spans="1:8">
      <c r="A30" s="214"/>
      <c r="B30" s="56" t="s">
        <v>73</v>
      </c>
      <c r="C30" s="56" t="s">
        <v>70</v>
      </c>
      <c r="D30" s="57">
        <v>528850.37</v>
      </c>
      <c r="E30" s="57">
        <v>560249</v>
      </c>
      <c r="F30" s="57">
        <v>636682</v>
      </c>
      <c r="G30" s="57">
        <v>859536</v>
      </c>
      <c r="H30" s="57">
        <v>610665</v>
      </c>
    </row>
    <row r="31" spans="1:8">
      <c r="A31" s="214"/>
      <c r="B31" s="56" t="s">
        <v>74</v>
      </c>
      <c r="C31" s="56" t="s">
        <v>75</v>
      </c>
      <c r="D31" s="57">
        <v>25</v>
      </c>
      <c r="E31" s="57">
        <v>17.9</v>
      </c>
      <c r="F31" s="57">
        <v>22.5</v>
      </c>
      <c r="G31" s="57">
        <v>14.1</v>
      </c>
      <c r="H31" s="57">
        <v>35.9</v>
      </c>
    </row>
    <row r="32" spans="1:8">
      <c r="A32" s="215"/>
      <c r="B32" s="56" t="s">
        <v>76</v>
      </c>
      <c r="C32" s="56" t="s">
        <v>77</v>
      </c>
      <c r="D32" s="57">
        <v>18</v>
      </c>
      <c r="E32" s="57">
        <v>57</v>
      </c>
      <c r="F32" s="57">
        <v>231</v>
      </c>
      <c r="G32" s="57">
        <v>425</v>
      </c>
      <c r="H32" s="57">
        <v>521</v>
      </c>
    </row>
    <row r="33" spans="1:8">
      <c r="A33" s="213" t="s">
        <v>78</v>
      </c>
      <c r="B33" s="56" t="s">
        <v>79</v>
      </c>
      <c r="C33" s="56" t="s">
        <v>80</v>
      </c>
      <c r="D33" s="57">
        <v>9300.31</v>
      </c>
      <c r="E33" s="57">
        <v>8127</v>
      </c>
      <c r="F33" s="57">
        <v>6681</v>
      </c>
      <c r="G33" s="57">
        <v>5335</v>
      </c>
      <c r="H33" s="57">
        <v>4893</v>
      </c>
    </row>
    <row r="34" spans="1:8">
      <c r="A34" s="214"/>
      <c r="B34" s="306" t="s">
        <v>81</v>
      </c>
      <c r="C34" s="56" t="s">
        <v>80</v>
      </c>
      <c r="D34" s="57">
        <v>5057</v>
      </c>
      <c r="E34" s="57">
        <v>5485</v>
      </c>
      <c r="F34" s="57">
        <v>6331</v>
      </c>
      <c r="G34" s="57">
        <v>5011</v>
      </c>
      <c r="H34" s="57">
        <v>4687</v>
      </c>
    </row>
    <row r="35" spans="1:8">
      <c r="A35" s="214"/>
      <c r="B35" s="306" t="s">
        <v>82</v>
      </c>
      <c r="C35" s="56" t="s">
        <v>80</v>
      </c>
      <c r="D35" s="57">
        <v>4003</v>
      </c>
      <c r="E35" s="57">
        <v>2544</v>
      </c>
      <c r="F35" s="57">
        <v>347</v>
      </c>
      <c r="G35" s="57">
        <v>324</v>
      </c>
      <c r="H35" s="57">
        <v>206</v>
      </c>
    </row>
    <row r="36" spans="1:8">
      <c r="A36" s="214"/>
      <c r="B36" s="306" t="s">
        <v>83</v>
      </c>
      <c r="C36" s="56" t="s">
        <v>80</v>
      </c>
      <c r="D36" s="57">
        <v>83</v>
      </c>
      <c r="E36" s="57">
        <v>43</v>
      </c>
      <c r="F36" s="57">
        <v>3</v>
      </c>
      <c r="G36" s="57" t="s">
        <v>54</v>
      </c>
      <c r="H36" s="57" t="s">
        <v>54</v>
      </c>
    </row>
    <row r="37" ht="15.95" customHeight="1" spans="1:8">
      <c r="A37" s="214"/>
      <c r="B37" s="306" t="s">
        <v>84</v>
      </c>
      <c r="C37" s="56" t="s">
        <v>80</v>
      </c>
      <c r="D37" s="57">
        <v>157</v>
      </c>
      <c r="E37" s="57">
        <v>53</v>
      </c>
      <c r="F37" s="216" t="s">
        <v>54</v>
      </c>
      <c r="G37" s="216" t="s">
        <v>54</v>
      </c>
      <c r="H37" s="216" t="s">
        <v>54</v>
      </c>
    </row>
    <row r="38" spans="1:8">
      <c r="A38" s="217"/>
      <c r="B38" s="80" t="s">
        <v>85</v>
      </c>
      <c r="C38" s="80" t="s">
        <v>77</v>
      </c>
      <c r="D38" s="58">
        <v>-1496</v>
      </c>
      <c r="E38" s="58">
        <v>-936</v>
      </c>
      <c r="F38" s="58">
        <v>-803</v>
      </c>
      <c r="G38" s="58">
        <v>-783</v>
      </c>
      <c r="H38" s="58">
        <v>-908</v>
      </c>
    </row>
    <row r="39" customHeight="1" spans="1:8">
      <c r="A39" s="55" t="s">
        <v>86</v>
      </c>
      <c r="B39" s="55"/>
      <c r="C39" s="55"/>
      <c r="D39" s="55"/>
      <c r="E39" s="55"/>
      <c r="F39" s="55"/>
      <c r="G39" s="55"/>
      <c r="H39" s="55"/>
    </row>
    <row r="40" customHeight="1" spans="1:8">
      <c r="A40" s="218" t="s">
        <v>87</v>
      </c>
      <c r="B40" s="218"/>
      <c r="C40" s="219" t="s">
        <v>80</v>
      </c>
      <c r="D40" s="220">
        <v>19022.46</v>
      </c>
      <c r="E40" s="220">
        <v>16294.54</v>
      </c>
      <c r="F40" s="220">
        <v>15236.89</v>
      </c>
      <c r="G40" s="220">
        <v>14271.21</v>
      </c>
      <c r="H40" s="220">
        <v>11377.08</v>
      </c>
    </row>
    <row r="41" customHeight="1" spans="1:8">
      <c r="A41" s="221" t="s">
        <v>88</v>
      </c>
      <c r="B41" s="221"/>
      <c r="C41" s="222" t="s">
        <v>80</v>
      </c>
      <c r="D41" s="223">
        <v>10137.58</v>
      </c>
      <c r="E41" s="223">
        <v>8419.35</v>
      </c>
      <c r="F41" s="223">
        <v>8777.92</v>
      </c>
      <c r="G41" s="223">
        <v>9153.24</v>
      </c>
      <c r="H41" s="223">
        <v>6735.34</v>
      </c>
    </row>
    <row r="42" customHeight="1" spans="1:8">
      <c r="A42" s="310" t="s">
        <v>89</v>
      </c>
      <c r="B42" s="146"/>
      <c r="C42" s="222" t="s">
        <v>80</v>
      </c>
      <c r="D42" s="224">
        <v>4.42</v>
      </c>
      <c r="E42" s="224">
        <v>7.09</v>
      </c>
      <c r="F42" s="224">
        <v>18.41</v>
      </c>
      <c r="G42" s="224">
        <v>22.79</v>
      </c>
      <c r="H42" s="224">
        <v>48.84</v>
      </c>
    </row>
    <row r="43" customHeight="1" spans="1:8">
      <c r="A43" s="310" t="s">
        <v>90</v>
      </c>
      <c r="B43" s="146"/>
      <c r="C43" s="222" t="s">
        <v>80</v>
      </c>
      <c r="D43" s="224">
        <v>6704.81</v>
      </c>
      <c r="E43" s="224">
        <v>4654.41</v>
      </c>
      <c r="F43" s="224">
        <v>4163.55</v>
      </c>
      <c r="G43" s="224">
        <v>3091.8</v>
      </c>
      <c r="H43" s="224">
        <v>2440.22</v>
      </c>
    </row>
    <row r="44" customHeight="1" spans="1:8">
      <c r="A44" s="310" t="s">
        <v>91</v>
      </c>
      <c r="B44" s="146"/>
      <c r="C44" s="222" t="s">
        <v>80</v>
      </c>
      <c r="D44" s="224">
        <v>7.54</v>
      </c>
      <c r="E44" s="224">
        <v>12.71</v>
      </c>
      <c r="F44" s="224">
        <v>18.7</v>
      </c>
      <c r="G44" s="224">
        <v>18.14</v>
      </c>
      <c r="H44" s="224">
        <v>14.46</v>
      </c>
    </row>
    <row r="45" customHeight="1" spans="1:8">
      <c r="A45" s="310" t="s">
        <v>92</v>
      </c>
      <c r="B45" s="146"/>
      <c r="C45" s="222" t="s">
        <v>80</v>
      </c>
      <c r="D45" s="224">
        <v>3151.64</v>
      </c>
      <c r="E45" s="224">
        <v>3545.46</v>
      </c>
      <c r="F45" s="224">
        <v>4265.43</v>
      </c>
      <c r="G45" s="224">
        <v>5744.37</v>
      </c>
      <c r="H45" s="224">
        <v>4042.94</v>
      </c>
    </row>
    <row r="46" customHeight="1" spans="1:8">
      <c r="A46" s="310" t="s">
        <v>93</v>
      </c>
      <c r="B46" s="146"/>
      <c r="C46" s="222" t="s">
        <v>80</v>
      </c>
      <c r="D46" s="224">
        <v>264.19</v>
      </c>
      <c r="E46" s="224">
        <v>183.81</v>
      </c>
      <c r="F46" s="224">
        <v>247.77</v>
      </c>
      <c r="G46" s="224">
        <v>157.95</v>
      </c>
      <c r="H46" s="224">
        <v>44.27</v>
      </c>
    </row>
    <row r="47" customHeight="1" spans="1:8">
      <c r="A47" s="310" t="s">
        <v>94</v>
      </c>
      <c r="B47" s="146"/>
      <c r="C47" s="222" t="s">
        <v>80</v>
      </c>
      <c r="D47" s="224">
        <v>4.98</v>
      </c>
      <c r="E47" s="224">
        <v>15.88</v>
      </c>
      <c r="F47" s="224">
        <v>64.06</v>
      </c>
      <c r="G47" s="224">
        <v>118.19</v>
      </c>
      <c r="H47" s="224">
        <v>144.61</v>
      </c>
    </row>
    <row r="48" customHeight="1" spans="1:8">
      <c r="A48" s="221" t="s">
        <v>95</v>
      </c>
      <c r="B48" s="221"/>
      <c r="C48" s="222" t="s">
        <v>80</v>
      </c>
      <c r="D48" s="223">
        <f>SUM(D49:D50)</f>
        <v>8884.88</v>
      </c>
      <c r="E48" s="223">
        <v>7875.19</v>
      </c>
      <c r="F48" s="223">
        <v>6458.25</v>
      </c>
      <c r="G48" s="223">
        <v>5117.37</v>
      </c>
      <c r="H48" s="223">
        <v>4435.47</v>
      </c>
    </row>
    <row r="49" customHeight="1" spans="1:8">
      <c r="A49" s="310" t="s">
        <v>96</v>
      </c>
      <c r="B49" s="146"/>
      <c r="C49" s="222" t="s">
        <v>80</v>
      </c>
      <c r="D49" s="224">
        <v>9300.31</v>
      </c>
      <c r="E49" s="224">
        <v>8126.68</v>
      </c>
      <c r="F49" s="224">
        <v>6681.2</v>
      </c>
      <c r="G49" s="224">
        <v>5335</v>
      </c>
      <c r="H49" s="224">
        <v>4893</v>
      </c>
    </row>
    <row r="50" customHeight="1" spans="1:8">
      <c r="A50" s="311" t="s">
        <v>97</v>
      </c>
      <c r="B50" s="225"/>
      <c r="C50" s="226" t="s">
        <v>80</v>
      </c>
      <c r="D50" s="227">
        <v>-415.43</v>
      </c>
      <c r="E50" s="227">
        <v>-251.49</v>
      </c>
      <c r="F50" s="227">
        <v>-222.95</v>
      </c>
      <c r="G50" s="227">
        <v>-217.63</v>
      </c>
      <c r="H50" s="227">
        <v>-252.14</v>
      </c>
    </row>
    <row r="51" customHeight="1" spans="1:8">
      <c r="A51" s="55" t="s">
        <v>98</v>
      </c>
      <c r="B51" s="55"/>
      <c r="C51" s="55"/>
      <c r="D51" s="55"/>
      <c r="E51" s="55"/>
      <c r="F51" s="55"/>
      <c r="G51" s="55"/>
      <c r="H51" s="55"/>
    </row>
    <row r="52" customHeight="1" spans="1:8">
      <c r="A52" s="218" t="s">
        <v>87</v>
      </c>
      <c r="B52" s="218"/>
      <c r="C52" s="219" t="s">
        <v>77</v>
      </c>
      <c r="D52" s="220">
        <f>D40*3.6</f>
        <v>68480.856</v>
      </c>
      <c r="E52" s="220">
        <v>58655.64</v>
      </c>
      <c r="F52" s="220">
        <v>54848.4</v>
      </c>
      <c r="G52" s="220">
        <v>51372.24</v>
      </c>
      <c r="H52" s="220">
        <v>40954.2</v>
      </c>
    </row>
    <row r="53" customHeight="1" spans="1:8">
      <c r="A53" s="221" t="s">
        <v>88</v>
      </c>
      <c r="B53" s="221"/>
      <c r="C53" s="222" t="s">
        <v>77</v>
      </c>
      <c r="D53" s="223">
        <f t="shared" ref="D53:D62" si="0">D41*3.6</f>
        <v>36495.288</v>
      </c>
      <c r="E53" s="223">
        <v>30307.23</v>
      </c>
      <c r="F53" s="223">
        <v>31598</v>
      </c>
      <c r="G53" s="223">
        <v>32949.02</v>
      </c>
      <c r="H53" s="223">
        <v>24245.3</v>
      </c>
    </row>
    <row r="54" customHeight="1" spans="1:8">
      <c r="A54" s="310" t="s">
        <v>89</v>
      </c>
      <c r="B54" s="146"/>
      <c r="C54" s="222" t="s">
        <v>77</v>
      </c>
      <c r="D54" s="224">
        <f t="shared" si="0"/>
        <v>15.912</v>
      </c>
      <c r="E54" s="224">
        <v>25.51</v>
      </c>
      <c r="F54" s="224">
        <v>66.26</v>
      </c>
      <c r="G54" s="224">
        <v>82.03</v>
      </c>
      <c r="H54" s="224">
        <v>175.83</v>
      </c>
    </row>
    <row r="55" customHeight="1" spans="1:8">
      <c r="A55" s="310" t="s">
        <v>90</v>
      </c>
      <c r="B55" s="146"/>
      <c r="C55" s="222" t="s">
        <v>77</v>
      </c>
      <c r="D55" s="224">
        <f t="shared" si="0"/>
        <v>24137.316</v>
      </c>
      <c r="E55" s="224">
        <v>16754.54</v>
      </c>
      <c r="F55" s="224">
        <v>14987.58</v>
      </c>
      <c r="G55" s="224">
        <v>11129.59</v>
      </c>
      <c r="H55" s="224">
        <v>8784.08</v>
      </c>
    </row>
    <row r="56" customHeight="1" spans="1:8">
      <c r="A56" s="310" t="s">
        <v>91</v>
      </c>
      <c r="B56" s="146"/>
      <c r="C56" s="222" t="s">
        <v>77</v>
      </c>
      <c r="D56" s="224">
        <f t="shared" si="0"/>
        <v>27.144</v>
      </c>
      <c r="E56" s="224">
        <v>45.73</v>
      </c>
      <c r="F56" s="224">
        <v>67.31</v>
      </c>
      <c r="G56" s="224">
        <v>65.28</v>
      </c>
      <c r="H56" s="224">
        <v>52.05</v>
      </c>
    </row>
    <row r="57" customHeight="1" spans="1:8">
      <c r="A57" s="310" t="s">
        <v>92</v>
      </c>
      <c r="B57" s="146"/>
      <c r="C57" s="222" t="s">
        <v>77</v>
      </c>
      <c r="D57" s="224">
        <f t="shared" si="0"/>
        <v>11345.904</v>
      </c>
      <c r="E57" s="224">
        <v>12762.66</v>
      </c>
      <c r="F57" s="224">
        <v>15354.34</v>
      </c>
      <c r="G57" s="224">
        <v>20678.08</v>
      </c>
      <c r="H57" s="224">
        <v>14553.42</v>
      </c>
    </row>
    <row r="58" customHeight="1" spans="1:8">
      <c r="A58" s="310" t="s">
        <v>93</v>
      </c>
      <c r="B58" s="146"/>
      <c r="C58" s="222" t="s">
        <v>77</v>
      </c>
      <c r="D58" s="224">
        <f t="shared" si="0"/>
        <v>951.084</v>
      </c>
      <c r="E58" s="224">
        <v>664.99</v>
      </c>
      <c r="F58" s="224">
        <v>891.91</v>
      </c>
      <c r="G58" s="224">
        <v>568.57</v>
      </c>
      <c r="H58" s="224">
        <v>159.36</v>
      </c>
    </row>
    <row r="59" customHeight="1" spans="1:8">
      <c r="A59" s="310" t="s">
        <v>94</v>
      </c>
      <c r="B59" s="146"/>
      <c r="C59" s="222" t="s">
        <v>77</v>
      </c>
      <c r="D59" s="224">
        <f t="shared" si="0"/>
        <v>17.928</v>
      </c>
      <c r="E59" s="224">
        <v>57.16</v>
      </c>
      <c r="F59" s="224">
        <v>230.61</v>
      </c>
      <c r="G59" s="224">
        <v>425.46</v>
      </c>
      <c r="H59" s="224">
        <v>520.57</v>
      </c>
    </row>
    <row r="60" customHeight="1" spans="1:8">
      <c r="A60" s="221" t="s">
        <v>95</v>
      </c>
      <c r="B60" s="221"/>
      <c r="C60" s="222" t="s">
        <v>77</v>
      </c>
      <c r="D60" s="223">
        <f t="shared" si="0"/>
        <v>31985.568</v>
      </c>
      <c r="E60" s="223">
        <v>28348.41</v>
      </c>
      <c r="F60" s="223">
        <v>23247.83</v>
      </c>
      <c r="G60" s="223">
        <v>18421.05</v>
      </c>
      <c r="H60" s="223">
        <v>15966.41</v>
      </c>
    </row>
    <row r="61" customHeight="1" spans="1:8">
      <c r="A61" s="310" t="s">
        <v>96</v>
      </c>
      <c r="B61" s="146"/>
      <c r="C61" s="222" t="s">
        <v>77</v>
      </c>
      <c r="D61" s="224">
        <f t="shared" si="0"/>
        <v>33481.116</v>
      </c>
      <c r="E61" s="224">
        <v>29253.7</v>
      </c>
      <c r="F61" s="224">
        <v>24050.39</v>
      </c>
      <c r="G61" s="224">
        <v>19204.46</v>
      </c>
      <c r="H61" s="224">
        <v>17613.39</v>
      </c>
    </row>
    <row r="62" customHeight="1" spans="1:8">
      <c r="A62" s="311" t="s">
        <v>97</v>
      </c>
      <c r="B62" s="225"/>
      <c r="C62" s="226" t="s">
        <v>77</v>
      </c>
      <c r="D62" s="227">
        <f t="shared" si="0"/>
        <v>-1495.548</v>
      </c>
      <c r="E62" s="227">
        <v>-935.7</v>
      </c>
      <c r="F62" s="227">
        <v>-802.56</v>
      </c>
      <c r="G62" s="227">
        <v>-783.41</v>
      </c>
      <c r="H62" s="227">
        <v>-907.62</v>
      </c>
    </row>
    <row r="63" ht="15" spans="1:8">
      <c r="A63" s="55" t="s">
        <v>99</v>
      </c>
      <c r="B63" s="55"/>
      <c r="C63" s="55"/>
      <c r="D63" s="55"/>
      <c r="E63" s="55"/>
      <c r="F63" s="55"/>
      <c r="G63" s="55"/>
      <c r="H63" s="55"/>
    </row>
    <row r="64" ht="14.45" customHeight="1" spans="1:8">
      <c r="A64" s="94" t="s">
        <v>100</v>
      </c>
      <c r="B64" s="94"/>
      <c r="C64" s="228" t="s">
        <v>101</v>
      </c>
      <c r="D64" s="220">
        <f>D40/5500315*1000</f>
        <v>3.45843101713265</v>
      </c>
      <c r="E64" s="220">
        <v>3.25</v>
      </c>
      <c r="F64" s="220">
        <v>3.75</v>
      </c>
      <c r="G64" s="220">
        <v>4.32</v>
      </c>
      <c r="H64" s="220" t="s">
        <v>54</v>
      </c>
    </row>
    <row r="65" ht="14.45" customHeight="1" spans="1:8">
      <c r="A65" s="231"/>
      <c r="B65" s="231"/>
      <c r="C65" s="232" t="s">
        <v>102</v>
      </c>
      <c r="D65" s="220">
        <f>D52/5500315*1000</f>
        <v>12.4503516616776</v>
      </c>
      <c r="E65" s="223">
        <v>11.69</v>
      </c>
      <c r="F65" s="223">
        <v>13.5</v>
      </c>
      <c r="G65" s="223">
        <v>15.53</v>
      </c>
      <c r="H65" s="223" t="s">
        <v>54</v>
      </c>
    </row>
    <row r="66" ht="14.45" customHeight="1" spans="1:8">
      <c r="A66" s="204" t="s">
        <v>103</v>
      </c>
      <c r="B66" s="204"/>
      <c r="C66" s="222" t="s">
        <v>104</v>
      </c>
      <c r="D66" s="224">
        <f>D41/D40*100</f>
        <v>53.2926866451552</v>
      </c>
      <c r="E66" s="224">
        <v>51.67</v>
      </c>
      <c r="F66" s="224">
        <v>57.61</v>
      </c>
      <c r="G66" s="224">
        <v>64.14</v>
      </c>
      <c r="H66" s="224">
        <v>59.2</v>
      </c>
    </row>
    <row r="67" ht="15" customHeight="1" spans="1:8">
      <c r="A67" s="204" t="s">
        <v>105</v>
      </c>
      <c r="B67" s="204"/>
      <c r="C67" s="222" t="s">
        <v>104</v>
      </c>
      <c r="D67" s="224">
        <f>D48/D40*100</f>
        <v>46.7073133548447</v>
      </c>
      <c r="E67" s="224">
        <v>48.33</v>
      </c>
      <c r="F67" s="224">
        <v>42.39</v>
      </c>
      <c r="G67" s="224">
        <v>35.86</v>
      </c>
      <c r="H67" s="224">
        <v>38.99</v>
      </c>
    </row>
    <row r="68" spans="1:8">
      <c r="A68" s="233" t="s">
        <v>106</v>
      </c>
      <c r="B68" s="233"/>
      <c r="C68" s="226" t="s">
        <v>104</v>
      </c>
      <c r="D68" s="227">
        <v>21.48</v>
      </c>
      <c r="E68" s="227">
        <v>16.21</v>
      </c>
      <c r="F68" s="234" t="s">
        <v>54</v>
      </c>
      <c r="G68" s="234" t="s">
        <v>54</v>
      </c>
      <c r="H68" s="234" t="s">
        <v>54</v>
      </c>
    </row>
    <row r="69" customHeight="1" spans="1:8">
      <c r="A69" s="55" t="s">
        <v>107</v>
      </c>
      <c r="B69" s="55"/>
      <c r="C69" s="55"/>
      <c r="D69" s="55"/>
      <c r="E69" s="55"/>
      <c r="F69" s="55"/>
      <c r="G69" s="55"/>
      <c r="H69" s="55"/>
    </row>
    <row r="70" ht="14.45" customHeight="1" spans="1:8">
      <c r="A70" s="235" t="s">
        <v>108</v>
      </c>
      <c r="B70" s="235"/>
      <c r="C70" s="236" t="s">
        <v>109</v>
      </c>
      <c r="D70" s="237">
        <v>244.05</v>
      </c>
      <c r="E70" s="237">
        <v>167.48</v>
      </c>
      <c r="F70" s="237">
        <v>117</v>
      </c>
      <c r="G70" s="77" t="s">
        <v>54</v>
      </c>
      <c r="H70" s="77" t="s">
        <v>54</v>
      </c>
    </row>
    <row r="71" ht="14.45" customHeight="1" spans="1:8">
      <c r="A71" s="195" t="s">
        <v>110</v>
      </c>
      <c r="B71" s="195"/>
      <c r="C71" s="222" t="s">
        <v>80</v>
      </c>
      <c r="D71" s="224">
        <v>380.9</v>
      </c>
      <c r="E71" s="224">
        <v>257.46</v>
      </c>
      <c r="F71" s="224">
        <v>113.26</v>
      </c>
      <c r="G71" s="59" t="s">
        <v>54</v>
      </c>
      <c r="H71" s="59" t="s">
        <v>54</v>
      </c>
    </row>
    <row r="72" ht="14.45" customHeight="1" spans="1:8">
      <c r="A72" s="204" t="s">
        <v>82</v>
      </c>
      <c r="B72" s="204"/>
      <c r="C72" s="222" t="s">
        <v>80</v>
      </c>
      <c r="D72" s="224">
        <v>262.01</v>
      </c>
      <c r="E72" s="224">
        <v>201.43</v>
      </c>
      <c r="F72" s="224">
        <v>107.1</v>
      </c>
      <c r="G72" s="59" t="s">
        <v>54</v>
      </c>
      <c r="H72" s="59" t="s">
        <v>54</v>
      </c>
    </row>
    <row r="73" ht="14.45" customHeight="1" spans="1:8">
      <c r="A73" s="204" t="s">
        <v>83</v>
      </c>
      <c r="B73" s="204"/>
      <c r="C73" s="222" t="s">
        <v>80</v>
      </c>
      <c r="D73" s="224">
        <v>83.05</v>
      </c>
      <c r="E73" s="224">
        <v>31.49</v>
      </c>
      <c r="F73" s="238">
        <v>6.16</v>
      </c>
      <c r="G73" s="59" t="s">
        <v>54</v>
      </c>
      <c r="H73" s="59" t="s">
        <v>54</v>
      </c>
    </row>
    <row r="74" s="179" customFormat="1" ht="15" spans="1:283">
      <c r="A74" s="312" t="s">
        <v>111</v>
      </c>
      <c r="B74" s="239"/>
      <c r="C74" s="240" t="s">
        <v>80</v>
      </c>
      <c r="D74" s="241">
        <v>35.84</v>
      </c>
      <c r="E74" s="241">
        <v>24.54</v>
      </c>
      <c r="F74" s="241" t="s">
        <v>54</v>
      </c>
      <c r="G74" s="241" t="s">
        <v>54</v>
      </c>
      <c r="H74" s="241" t="s">
        <v>54</v>
      </c>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c r="AM74" s="183"/>
      <c r="AN74" s="183"/>
      <c r="AO74" s="183"/>
      <c r="AP74" s="183"/>
      <c r="AQ74" s="183"/>
      <c r="AR74" s="183"/>
      <c r="AS74" s="183"/>
      <c r="AT74" s="183"/>
      <c r="AU74" s="183"/>
      <c r="AV74" s="183"/>
      <c r="AW74" s="183"/>
      <c r="AX74" s="183"/>
      <c r="AY74" s="183"/>
      <c r="AZ74" s="183"/>
      <c r="BA74" s="183"/>
      <c r="BB74" s="183"/>
      <c r="BC74" s="183"/>
      <c r="BD74" s="183"/>
      <c r="BE74" s="183"/>
      <c r="BF74" s="183"/>
      <c r="BG74" s="183"/>
      <c r="BH74" s="183"/>
      <c r="BI74" s="183"/>
      <c r="BJ74" s="183"/>
      <c r="BK74" s="183"/>
      <c r="BL74" s="183"/>
      <c r="BM74" s="183"/>
      <c r="BN74" s="183"/>
      <c r="BO74" s="183"/>
      <c r="BP74" s="183"/>
      <c r="BQ74" s="183"/>
      <c r="BR74" s="183"/>
      <c r="BS74" s="183"/>
      <c r="BT74" s="183"/>
      <c r="BU74" s="183"/>
      <c r="BV74" s="183"/>
      <c r="BW74" s="183"/>
      <c r="BX74" s="183"/>
      <c r="BY74" s="183"/>
      <c r="BZ74" s="183"/>
      <c r="CA74" s="183"/>
      <c r="CB74" s="183"/>
      <c r="CC74" s="183"/>
      <c r="CD74" s="183"/>
      <c r="CE74" s="183"/>
      <c r="CF74" s="183"/>
      <c r="CG74" s="183"/>
      <c r="CH74" s="183"/>
      <c r="CI74" s="183"/>
      <c r="CJ74" s="183"/>
      <c r="CK74" s="183"/>
      <c r="CL74" s="183"/>
      <c r="CM74" s="183"/>
      <c r="CN74" s="183"/>
      <c r="CO74" s="183"/>
      <c r="CP74" s="183"/>
      <c r="CQ74" s="183"/>
      <c r="CR74" s="183"/>
      <c r="CS74" s="183"/>
      <c r="CT74" s="183"/>
      <c r="CU74" s="183"/>
      <c r="CV74" s="183"/>
      <c r="CW74" s="183"/>
      <c r="CX74" s="183"/>
      <c r="CY74" s="183"/>
      <c r="CZ74" s="183"/>
      <c r="DA74" s="183"/>
      <c r="DB74" s="183"/>
      <c r="DC74" s="183"/>
      <c r="DD74" s="183"/>
      <c r="DE74" s="183"/>
      <c r="DF74" s="183"/>
      <c r="DG74" s="183"/>
      <c r="DH74" s="183"/>
      <c r="DI74" s="183"/>
      <c r="DJ74" s="183"/>
      <c r="DK74" s="183"/>
      <c r="DL74" s="183"/>
      <c r="DM74" s="183"/>
      <c r="DN74" s="183"/>
      <c r="DO74" s="183"/>
      <c r="DP74" s="183"/>
      <c r="DQ74" s="183"/>
      <c r="DR74" s="183"/>
      <c r="DS74" s="183"/>
      <c r="DT74" s="183"/>
      <c r="DU74" s="183"/>
      <c r="DV74" s="183"/>
      <c r="DW74" s="183"/>
      <c r="DX74" s="183"/>
      <c r="DY74" s="183"/>
      <c r="DZ74" s="183"/>
      <c r="EA74" s="183"/>
      <c r="EB74" s="183"/>
      <c r="EC74" s="183"/>
      <c r="ED74" s="183"/>
      <c r="EE74" s="183"/>
      <c r="EF74" s="183"/>
      <c r="EG74" s="183"/>
      <c r="EH74" s="183"/>
      <c r="EI74" s="183"/>
      <c r="EJ74" s="183"/>
      <c r="EK74" s="183"/>
      <c r="EL74" s="183"/>
      <c r="EM74" s="183"/>
      <c r="EN74" s="183"/>
      <c r="EO74" s="183"/>
      <c r="EP74" s="183"/>
      <c r="EQ74" s="183"/>
      <c r="ER74" s="183"/>
      <c r="ES74" s="183"/>
      <c r="ET74" s="183"/>
      <c r="EU74" s="183"/>
      <c r="EV74" s="183"/>
      <c r="EW74" s="183"/>
      <c r="EX74" s="183"/>
      <c r="EY74" s="183"/>
      <c r="EZ74" s="183"/>
      <c r="FA74" s="183"/>
      <c r="FB74" s="183"/>
      <c r="FC74" s="183"/>
      <c r="FD74" s="183"/>
      <c r="FE74" s="183"/>
      <c r="FF74" s="183"/>
      <c r="FG74" s="183"/>
      <c r="FH74" s="183"/>
      <c r="FI74" s="183"/>
      <c r="FJ74" s="183"/>
      <c r="FK74" s="183"/>
      <c r="FL74" s="183"/>
      <c r="FM74" s="183"/>
      <c r="FN74" s="183"/>
      <c r="FO74" s="183"/>
      <c r="FP74" s="183"/>
      <c r="FQ74" s="183"/>
      <c r="FR74" s="183"/>
      <c r="FS74" s="183"/>
      <c r="FT74" s="183"/>
      <c r="FU74" s="183"/>
      <c r="FV74" s="183"/>
      <c r="FW74" s="183"/>
      <c r="FX74" s="183"/>
      <c r="FY74" s="183"/>
      <c r="FZ74" s="183"/>
      <c r="GA74" s="183"/>
      <c r="GB74" s="183"/>
      <c r="GC74" s="183"/>
      <c r="GD74" s="183"/>
      <c r="GE74" s="183"/>
      <c r="GF74" s="183"/>
      <c r="GG74" s="183"/>
      <c r="GH74" s="183"/>
      <c r="GI74" s="183"/>
      <c r="GJ74" s="183"/>
      <c r="GK74" s="183"/>
      <c r="GL74" s="183"/>
      <c r="GM74" s="183"/>
      <c r="GN74" s="183"/>
      <c r="GO74" s="183"/>
      <c r="GP74" s="183"/>
      <c r="GQ74" s="183"/>
      <c r="GR74" s="183"/>
      <c r="GS74" s="183"/>
      <c r="GT74" s="183"/>
      <c r="GU74" s="183"/>
      <c r="GV74" s="183"/>
      <c r="GW74" s="183"/>
      <c r="GX74" s="183"/>
      <c r="GY74" s="183"/>
      <c r="GZ74" s="183"/>
      <c r="HA74" s="183"/>
      <c r="HB74" s="183"/>
      <c r="HC74" s="183"/>
      <c r="HD74" s="183"/>
      <c r="HE74" s="183"/>
      <c r="HF74" s="183"/>
      <c r="HG74" s="183"/>
      <c r="HH74" s="183"/>
      <c r="HI74" s="183"/>
      <c r="HJ74" s="183"/>
      <c r="HK74" s="183"/>
      <c r="HL74" s="183"/>
      <c r="HM74" s="183"/>
      <c r="HN74" s="183"/>
      <c r="HO74" s="183"/>
      <c r="HP74" s="183"/>
      <c r="HQ74" s="183"/>
      <c r="HR74" s="183"/>
      <c r="HS74" s="183"/>
      <c r="HT74" s="183"/>
      <c r="HU74" s="183"/>
      <c r="HV74" s="183"/>
      <c r="HW74" s="183"/>
      <c r="HX74" s="183"/>
      <c r="HY74" s="183"/>
      <c r="HZ74" s="183"/>
      <c r="IA74" s="183"/>
      <c r="IB74" s="183"/>
      <c r="IC74" s="183"/>
      <c r="ID74" s="183"/>
      <c r="IE74" s="183"/>
      <c r="IF74" s="183"/>
      <c r="IG74" s="183"/>
      <c r="IH74" s="183"/>
      <c r="II74" s="183"/>
      <c r="IJ74" s="183"/>
      <c r="IK74" s="183"/>
      <c r="IL74" s="183"/>
      <c r="IM74" s="183"/>
      <c r="IN74" s="183"/>
      <c r="IO74" s="183"/>
      <c r="IP74" s="183"/>
      <c r="IQ74" s="183"/>
      <c r="IR74" s="183"/>
      <c r="IS74" s="183"/>
      <c r="IT74" s="183"/>
      <c r="IU74" s="183"/>
      <c r="IV74" s="183"/>
      <c r="IW74" s="183"/>
      <c r="IX74" s="183"/>
      <c r="IY74" s="183"/>
      <c r="IZ74" s="183"/>
      <c r="JA74" s="183"/>
      <c r="JB74" s="183"/>
      <c r="JC74" s="183"/>
      <c r="JD74" s="183"/>
      <c r="JE74" s="183"/>
      <c r="JF74" s="183"/>
      <c r="JG74" s="183"/>
      <c r="JH74" s="183"/>
      <c r="JI74" s="183"/>
      <c r="JJ74" s="183"/>
      <c r="JK74" s="183"/>
      <c r="JL74" s="183"/>
      <c r="JM74" s="183"/>
      <c r="JN74" s="183"/>
      <c r="JO74" s="183"/>
      <c r="JP74" s="183"/>
      <c r="JQ74" s="183"/>
      <c r="JR74" s="183"/>
      <c r="JS74" s="183"/>
      <c r="JT74" s="183"/>
      <c r="JU74" s="183"/>
      <c r="JV74" s="183"/>
      <c r="JW74" s="183"/>
    </row>
    <row r="75" customHeight="1" spans="1:7">
      <c r="A75" s="242" t="s">
        <v>61</v>
      </c>
      <c r="B75" s="242"/>
      <c r="C75" s="242"/>
      <c r="D75" s="242"/>
      <c r="E75" s="243"/>
      <c r="F75" s="243"/>
      <c r="G75" s="243"/>
    </row>
    <row r="76" ht="12.95" customHeight="1" spans="1:7">
      <c r="A76" s="244" t="s">
        <v>112</v>
      </c>
      <c r="B76" s="211"/>
      <c r="C76" s="211"/>
      <c r="D76" s="211"/>
      <c r="E76" s="211"/>
      <c r="F76" s="211"/>
      <c r="G76" s="211"/>
    </row>
    <row r="77" ht="24" customHeight="1" spans="1:7">
      <c r="A77" s="244" t="s">
        <v>113</v>
      </c>
      <c r="B77" s="211"/>
      <c r="C77" s="211"/>
      <c r="D77" s="211"/>
      <c r="E77" s="211"/>
      <c r="F77" s="211"/>
      <c r="G77" s="211"/>
    </row>
    <row r="78" spans="1:7">
      <c r="A78" s="244" t="s">
        <v>114</v>
      </c>
      <c r="B78" s="211"/>
      <c r="C78" s="211"/>
      <c r="D78" s="211"/>
      <c r="E78" s="211"/>
      <c r="F78" s="211"/>
      <c r="G78" s="211"/>
    </row>
    <row r="79" spans="1:7">
      <c r="A79" s="211" t="s">
        <v>115</v>
      </c>
      <c r="B79" s="211"/>
      <c r="C79" s="211"/>
      <c r="D79" s="211"/>
      <c r="E79" s="211"/>
      <c r="F79" s="211"/>
      <c r="G79" s="211"/>
    </row>
    <row r="80" ht="16.5" spans="1:8">
      <c r="A80" s="186" t="s">
        <v>116</v>
      </c>
      <c r="B80" s="186"/>
      <c r="C80" s="186"/>
      <c r="D80" s="186"/>
      <c r="E80" s="186"/>
      <c r="F80" s="186"/>
      <c r="G80" s="186"/>
      <c r="H80" s="186"/>
    </row>
    <row r="81" ht="15.75" spans="1:8">
      <c r="A81" s="187" t="s">
        <v>40</v>
      </c>
      <c r="B81" s="187"/>
      <c r="C81" s="52" t="s">
        <v>41</v>
      </c>
      <c r="D81" s="189">
        <v>2023</v>
      </c>
      <c r="E81" s="189">
        <v>2022</v>
      </c>
      <c r="F81" s="189">
        <v>2021</v>
      </c>
      <c r="G81" s="189">
        <v>2020</v>
      </c>
      <c r="H81" s="189">
        <v>2019</v>
      </c>
    </row>
    <row r="82" ht="16.5" customHeight="1" spans="1:8">
      <c r="A82" s="195" t="s">
        <v>117</v>
      </c>
      <c r="B82" s="195"/>
      <c r="C82" s="121" t="s">
        <v>118</v>
      </c>
      <c r="D82" s="203">
        <v>66.13</v>
      </c>
      <c r="E82" s="203">
        <v>72.71</v>
      </c>
      <c r="F82" s="203">
        <v>60.56</v>
      </c>
      <c r="G82" s="203">
        <v>50.77</v>
      </c>
      <c r="H82" s="203">
        <v>45.23</v>
      </c>
    </row>
    <row r="83" ht="16.5" customHeight="1" spans="1:8">
      <c r="A83" s="195" t="s">
        <v>119</v>
      </c>
      <c r="B83" s="195"/>
      <c r="C83" s="56" t="s">
        <v>120</v>
      </c>
      <c r="D83" s="203">
        <v>225.39</v>
      </c>
      <c r="E83" s="245">
        <v>269</v>
      </c>
      <c r="F83" s="203">
        <v>269.04</v>
      </c>
      <c r="G83" s="203">
        <v>296.04</v>
      </c>
      <c r="H83" s="203">
        <v>332.33</v>
      </c>
    </row>
    <row r="84" ht="16.5" customHeight="1" spans="1:8">
      <c r="A84" s="195" t="s">
        <v>121</v>
      </c>
      <c r="B84" s="195"/>
      <c r="C84" s="121" t="s">
        <v>118</v>
      </c>
      <c r="D84" s="246">
        <v>46.4</v>
      </c>
      <c r="E84" s="247">
        <v>51.52</v>
      </c>
      <c r="F84" s="203">
        <v>42.29</v>
      </c>
      <c r="G84" s="203">
        <v>20.82</v>
      </c>
      <c r="H84" s="203">
        <v>20.56</v>
      </c>
    </row>
    <row r="85" ht="16.5" customHeight="1" spans="1:8">
      <c r="A85" s="195" t="s">
        <v>122</v>
      </c>
      <c r="B85" s="195"/>
      <c r="C85" s="248" t="s">
        <v>104</v>
      </c>
      <c r="D85" s="249">
        <v>94.8</v>
      </c>
      <c r="E85" s="250">
        <v>94.29</v>
      </c>
      <c r="F85" s="250">
        <v>92.02</v>
      </c>
      <c r="G85" s="250">
        <v>91.86</v>
      </c>
      <c r="H85" s="250">
        <v>91.29</v>
      </c>
    </row>
    <row r="86" ht="15" spans="1:8">
      <c r="A86" s="55" t="s">
        <v>123</v>
      </c>
      <c r="B86" s="55"/>
      <c r="C86" s="55"/>
      <c r="D86" s="55"/>
      <c r="E86" s="55"/>
      <c r="F86" s="55"/>
      <c r="G86" s="55"/>
      <c r="H86" s="55"/>
    </row>
    <row r="87" customHeight="1" spans="1:8">
      <c r="A87" s="309" t="s">
        <v>124</v>
      </c>
      <c r="B87" s="204"/>
      <c r="C87" s="121" t="s">
        <v>118</v>
      </c>
      <c r="D87" s="237">
        <v>55.47</v>
      </c>
      <c r="E87" s="237">
        <v>61.96</v>
      </c>
      <c r="F87" s="237">
        <v>40.47</v>
      </c>
      <c r="G87" s="237">
        <v>35.59</v>
      </c>
      <c r="H87" s="237">
        <v>33.97</v>
      </c>
    </row>
    <row r="88" customHeight="1" spans="1:8">
      <c r="A88" s="309" t="s">
        <v>125</v>
      </c>
      <c r="B88" s="204"/>
      <c r="C88" s="121" t="s">
        <v>118</v>
      </c>
      <c r="D88" s="224">
        <v>10.66</v>
      </c>
      <c r="E88" s="224">
        <v>10.75</v>
      </c>
      <c r="F88" s="224">
        <v>20.09</v>
      </c>
      <c r="G88" s="224">
        <v>15.18</v>
      </c>
      <c r="H88" s="224">
        <v>11.25</v>
      </c>
    </row>
    <row r="89" ht="14.45" customHeight="1" spans="1:8">
      <c r="A89" s="55" t="s">
        <v>126</v>
      </c>
      <c r="B89" s="55"/>
      <c r="C89" s="55"/>
      <c r="D89" s="55"/>
      <c r="E89" s="55"/>
      <c r="F89" s="55"/>
      <c r="G89" s="55"/>
      <c r="H89" s="55"/>
    </row>
    <row r="90" customHeight="1" spans="1:8">
      <c r="A90" s="309" t="s">
        <v>127</v>
      </c>
      <c r="B90" s="204"/>
      <c r="C90" s="121" t="s">
        <v>118</v>
      </c>
      <c r="D90" s="224">
        <v>47.09</v>
      </c>
      <c r="E90" s="224">
        <v>65.09</v>
      </c>
      <c r="F90" s="224">
        <v>43.11</v>
      </c>
      <c r="G90" s="224">
        <v>34.83</v>
      </c>
      <c r="H90" s="224">
        <v>31.42</v>
      </c>
    </row>
    <row r="91" customHeight="1" spans="1:8">
      <c r="A91" s="309" t="s">
        <v>128</v>
      </c>
      <c r="B91" s="204"/>
      <c r="C91" s="121" t="s">
        <v>118</v>
      </c>
      <c r="D91" s="224">
        <v>13.97</v>
      </c>
      <c r="E91" s="224">
        <v>3.08</v>
      </c>
      <c r="F91" s="224">
        <v>8.78</v>
      </c>
      <c r="G91" s="224">
        <v>7.71</v>
      </c>
      <c r="H91" s="224">
        <v>5.65</v>
      </c>
    </row>
    <row r="92" customHeight="1" spans="1:8">
      <c r="A92" s="309" t="s">
        <v>129</v>
      </c>
      <c r="B92" s="204"/>
      <c r="C92" s="121" t="s">
        <v>118</v>
      </c>
      <c r="D92" s="227">
        <v>5.08</v>
      </c>
      <c r="E92" s="227">
        <v>4.54</v>
      </c>
      <c r="F92" s="227">
        <v>4.58</v>
      </c>
      <c r="G92" s="227">
        <v>3.71</v>
      </c>
      <c r="H92" s="227">
        <v>3.22</v>
      </c>
    </row>
    <row r="93" ht="15" spans="1:8">
      <c r="A93" s="55" t="s">
        <v>130</v>
      </c>
      <c r="B93" s="55"/>
      <c r="C93" s="55"/>
      <c r="D93" s="55"/>
      <c r="E93" s="55"/>
      <c r="F93" s="55"/>
      <c r="G93" s="55"/>
      <c r="H93" s="55"/>
    </row>
    <row r="94" customHeight="1" spans="1:8">
      <c r="A94" s="309" t="s">
        <v>124</v>
      </c>
      <c r="B94" s="204"/>
      <c r="C94" s="121" t="s">
        <v>118</v>
      </c>
      <c r="D94" s="237">
        <v>36.31</v>
      </c>
      <c r="E94" s="237">
        <v>46.9</v>
      </c>
      <c r="F94" s="77" t="s">
        <v>54</v>
      </c>
      <c r="G94" s="77" t="s">
        <v>54</v>
      </c>
      <c r="H94" s="77" t="s">
        <v>54</v>
      </c>
    </row>
    <row r="95" customHeight="1" spans="1:8">
      <c r="A95" s="309" t="s">
        <v>125</v>
      </c>
      <c r="B95" s="204"/>
      <c r="C95" s="121" t="s">
        <v>118</v>
      </c>
      <c r="D95" s="227">
        <v>10.09</v>
      </c>
      <c r="E95" s="227">
        <v>4.62</v>
      </c>
      <c r="F95" s="60" t="s">
        <v>54</v>
      </c>
      <c r="G95" s="60" t="s">
        <v>54</v>
      </c>
      <c r="H95" s="60" t="s">
        <v>54</v>
      </c>
    </row>
    <row r="96" ht="15" spans="1:8">
      <c r="A96" s="55" t="s">
        <v>131</v>
      </c>
      <c r="B96" s="55"/>
      <c r="C96" s="55"/>
      <c r="D96" s="55"/>
      <c r="E96" s="55"/>
      <c r="F96" s="55"/>
      <c r="G96" s="55"/>
      <c r="H96" s="55"/>
    </row>
    <row r="97" customHeight="1" spans="1:8">
      <c r="A97" s="309" t="s">
        <v>132</v>
      </c>
      <c r="B97" s="204"/>
      <c r="C97" s="121" t="s">
        <v>118</v>
      </c>
      <c r="D97" s="237">
        <v>46.19</v>
      </c>
      <c r="E97" s="237">
        <v>51.48</v>
      </c>
      <c r="F97" s="77" t="s">
        <v>54</v>
      </c>
      <c r="G97" s="77" t="s">
        <v>54</v>
      </c>
      <c r="H97" s="77" t="s">
        <v>54</v>
      </c>
    </row>
    <row r="98" customHeight="1" spans="1:8">
      <c r="A98" s="309" t="s">
        <v>133</v>
      </c>
      <c r="B98" s="204"/>
      <c r="C98" s="121" t="s">
        <v>118</v>
      </c>
      <c r="D98" s="57">
        <v>0</v>
      </c>
      <c r="E98" s="57">
        <v>0</v>
      </c>
      <c r="F98" s="59" t="s">
        <v>54</v>
      </c>
      <c r="G98" s="59" t="s">
        <v>54</v>
      </c>
      <c r="H98" s="59" t="s">
        <v>54</v>
      </c>
    </row>
    <row r="99" customHeight="1" spans="1:8">
      <c r="A99" s="309" t="s">
        <v>134</v>
      </c>
      <c r="B99" s="204"/>
      <c r="C99" s="121" t="s">
        <v>118</v>
      </c>
      <c r="D99" s="227">
        <v>0.21</v>
      </c>
      <c r="E99" s="227">
        <v>0.04</v>
      </c>
      <c r="F99" s="60" t="s">
        <v>54</v>
      </c>
      <c r="G99" s="60" t="s">
        <v>54</v>
      </c>
      <c r="H99" s="60" t="s">
        <v>54</v>
      </c>
    </row>
    <row r="100" ht="15" spans="1:8">
      <c r="A100" s="55" t="s">
        <v>135</v>
      </c>
      <c r="B100" s="55"/>
      <c r="C100" s="55"/>
      <c r="D100" s="55"/>
      <c r="E100" s="55"/>
      <c r="F100" s="55"/>
      <c r="G100" s="55"/>
      <c r="H100" s="55"/>
    </row>
    <row r="101" spans="1:8">
      <c r="A101" s="309" t="s">
        <v>136</v>
      </c>
      <c r="B101" s="204"/>
      <c r="C101" s="121" t="s">
        <v>118</v>
      </c>
      <c r="D101" s="251">
        <v>12.42</v>
      </c>
      <c r="E101" s="252">
        <v>10.06</v>
      </c>
      <c r="F101" s="252">
        <v>8.81</v>
      </c>
      <c r="G101" s="252">
        <v>6.48</v>
      </c>
      <c r="H101" s="253">
        <v>7.1</v>
      </c>
    </row>
    <row r="102" ht="15" spans="1:8">
      <c r="A102" s="312" t="s">
        <v>137</v>
      </c>
      <c r="B102" s="239"/>
      <c r="C102" s="124" t="s">
        <v>104</v>
      </c>
      <c r="D102" s="241">
        <v>18.77</v>
      </c>
      <c r="E102" s="241">
        <v>13.83</v>
      </c>
      <c r="F102" s="241">
        <v>14.55</v>
      </c>
      <c r="G102" s="241">
        <v>12.77</v>
      </c>
      <c r="H102" s="241">
        <v>15.69</v>
      </c>
    </row>
    <row r="103" ht="15" spans="1:3">
      <c r="A103" s="254" t="s">
        <v>61</v>
      </c>
      <c r="B103" s="255"/>
      <c r="C103" s="255"/>
    </row>
    <row r="104" spans="1:7">
      <c r="A104" s="242" t="s">
        <v>138</v>
      </c>
      <c r="B104" s="242"/>
      <c r="C104" s="242"/>
      <c r="D104" s="242"/>
      <c r="E104" s="242"/>
      <c r="F104" s="242"/>
      <c r="G104" s="242"/>
    </row>
    <row r="105" spans="1:7">
      <c r="A105" s="242" t="s">
        <v>139</v>
      </c>
      <c r="B105" s="242"/>
      <c r="C105" s="242"/>
      <c r="D105" s="242"/>
      <c r="E105" s="242"/>
      <c r="F105" s="242"/>
      <c r="G105" s="242"/>
    </row>
    <row r="106" ht="27" customHeight="1" spans="1:8">
      <c r="A106" s="256" t="s">
        <v>140</v>
      </c>
      <c r="B106" s="256"/>
      <c r="C106" s="256"/>
      <c r="D106" s="256"/>
      <c r="E106" s="256"/>
      <c r="F106" s="256"/>
      <c r="G106" s="256"/>
      <c r="H106" s="256"/>
    </row>
    <row r="107" ht="16.5" spans="1:8">
      <c r="A107" s="186" t="s">
        <v>141</v>
      </c>
      <c r="B107" s="186"/>
      <c r="C107" s="186"/>
      <c r="D107" s="186"/>
      <c r="E107" s="186"/>
      <c r="F107" s="186"/>
      <c r="G107" s="186"/>
      <c r="H107" s="186"/>
    </row>
    <row r="108" ht="15.75" spans="1:8">
      <c r="A108" s="187" t="s">
        <v>40</v>
      </c>
      <c r="B108" s="187"/>
      <c r="C108" s="52" t="s">
        <v>41</v>
      </c>
      <c r="D108" s="189">
        <v>2023</v>
      </c>
      <c r="E108" s="189">
        <v>2022</v>
      </c>
      <c r="F108" s="189">
        <v>2021</v>
      </c>
      <c r="G108" s="189">
        <v>2020</v>
      </c>
      <c r="H108" s="189">
        <v>2019</v>
      </c>
    </row>
    <row r="109" ht="15" spans="1:8">
      <c r="A109" s="55" t="s">
        <v>142</v>
      </c>
      <c r="B109" s="55"/>
      <c r="C109" s="55"/>
      <c r="D109" s="55"/>
      <c r="E109" s="55"/>
      <c r="F109" s="55"/>
      <c r="G109" s="55"/>
      <c r="H109" s="55"/>
    </row>
    <row r="110" spans="1:8">
      <c r="A110" s="204" t="s">
        <v>143</v>
      </c>
      <c r="B110" s="204"/>
      <c r="C110" s="56" t="s">
        <v>70</v>
      </c>
      <c r="D110" s="257">
        <v>294.06</v>
      </c>
      <c r="E110" s="109">
        <v>373.51</v>
      </c>
      <c r="F110" s="109">
        <v>524.13</v>
      </c>
      <c r="G110" s="109">
        <v>299.82</v>
      </c>
      <c r="H110" s="109">
        <v>346.33</v>
      </c>
    </row>
    <row r="111" spans="1:8">
      <c r="A111" s="204" t="s">
        <v>144</v>
      </c>
      <c r="B111" s="204"/>
      <c r="C111" s="56" t="s">
        <v>70</v>
      </c>
      <c r="D111" s="257">
        <v>28.14</v>
      </c>
      <c r="E111" s="109">
        <v>45.92</v>
      </c>
      <c r="F111" s="109">
        <v>27.6</v>
      </c>
      <c r="G111" s="109">
        <v>3.58</v>
      </c>
      <c r="H111" s="109">
        <v>14.43</v>
      </c>
    </row>
    <row r="112" spans="1:8">
      <c r="A112" s="204" t="s">
        <v>145</v>
      </c>
      <c r="B112" s="204"/>
      <c r="C112" s="56" t="s">
        <v>70</v>
      </c>
      <c r="D112" s="257">
        <v>2.14</v>
      </c>
      <c r="E112" s="109">
        <v>1.57</v>
      </c>
      <c r="F112" s="109">
        <v>2.26</v>
      </c>
      <c r="G112" s="109">
        <v>0.73</v>
      </c>
      <c r="H112" s="109">
        <v>0.6</v>
      </c>
    </row>
    <row r="113" spans="1:8">
      <c r="A113" s="204" t="s">
        <v>146</v>
      </c>
      <c r="B113" s="204"/>
      <c r="C113" s="56" t="s">
        <v>70</v>
      </c>
      <c r="D113" s="257">
        <v>0.59</v>
      </c>
      <c r="E113" s="109">
        <v>0.8</v>
      </c>
      <c r="F113" s="109">
        <v>1.27</v>
      </c>
      <c r="G113" s="109">
        <v>0.46</v>
      </c>
      <c r="H113" s="109">
        <v>0.4</v>
      </c>
    </row>
    <row r="114" ht="15" spans="1:8">
      <c r="A114" s="55" t="s">
        <v>147</v>
      </c>
      <c r="B114" s="55"/>
      <c r="C114" s="55"/>
      <c r="D114" s="55"/>
      <c r="E114" s="55"/>
      <c r="F114" s="55"/>
      <c r="G114" s="55"/>
      <c r="H114" s="55"/>
    </row>
    <row r="115" spans="1:8">
      <c r="A115" s="204" t="s">
        <v>143</v>
      </c>
      <c r="B115" s="204"/>
      <c r="C115" s="56" t="s">
        <v>148</v>
      </c>
      <c r="D115" s="258">
        <v>1002.25</v>
      </c>
      <c r="E115" s="109">
        <v>1381.83</v>
      </c>
      <c r="F115" s="109">
        <v>2328.43</v>
      </c>
      <c r="G115" s="109">
        <v>1748.21</v>
      </c>
      <c r="H115" s="109">
        <v>2544.7</v>
      </c>
    </row>
    <row r="116" spans="1:8">
      <c r="A116" s="204" t="s">
        <v>144</v>
      </c>
      <c r="B116" s="204"/>
      <c r="C116" s="56" t="s">
        <v>148</v>
      </c>
      <c r="D116" s="258">
        <v>95.91</v>
      </c>
      <c r="E116" s="109">
        <v>169.89</v>
      </c>
      <c r="F116" s="109">
        <v>122.61</v>
      </c>
      <c r="G116" s="109">
        <v>20.87</v>
      </c>
      <c r="H116" s="109">
        <v>106.03</v>
      </c>
    </row>
    <row r="117" spans="1:8">
      <c r="A117" s="204" t="s">
        <v>145</v>
      </c>
      <c r="B117" s="204"/>
      <c r="C117" s="56" t="s">
        <v>148</v>
      </c>
      <c r="D117" s="258">
        <v>7.29</v>
      </c>
      <c r="E117" s="109">
        <v>5.81</v>
      </c>
      <c r="F117" s="109">
        <v>10.04</v>
      </c>
      <c r="G117" s="109">
        <v>4.26</v>
      </c>
      <c r="H117" s="109">
        <v>4.41</v>
      </c>
    </row>
    <row r="118" ht="15" spans="1:8">
      <c r="A118" s="239" t="s">
        <v>146</v>
      </c>
      <c r="B118" s="239"/>
      <c r="C118" s="62" t="s">
        <v>148</v>
      </c>
      <c r="D118" s="259">
        <v>2.01</v>
      </c>
      <c r="E118" s="241">
        <v>2.96</v>
      </c>
      <c r="F118" s="241">
        <v>5.64</v>
      </c>
      <c r="G118" s="241">
        <v>2.68</v>
      </c>
      <c r="H118" s="241">
        <v>2.94</v>
      </c>
    </row>
    <row r="119" customHeight="1" spans="1:8">
      <c r="A119" s="260" t="s">
        <v>149</v>
      </c>
      <c r="B119" s="260"/>
      <c r="C119" s="260"/>
      <c r="D119" s="260"/>
      <c r="E119" s="260"/>
      <c r="F119" s="260"/>
      <c r="G119" s="260"/>
      <c r="H119" s="261"/>
    </row>
    <row r="120" spans="1:1">
      <c r="A120" s="262"/>
    </row>
    <row r="121" ht="16.5" spans="1:5">
      <c r="A121" s="186" t="s">
        <v>150</v>
      </c>
      <c r="B121" s="186"/>
      <c r="C121" s="186"/>
      <c r="D121" s="186"/>
      <c r="E121" s="186"/>
    </row>
    <row r="122" ht="15.75" spans="1:7">
      <c r="A122" s="187" t="s">
        <v>40</v>
      </c>
      <c r="B122" s="187"/>
      <c r="C122" s="66" t="s">
        <v>151</v>
      </c>
      <c r="D122" s="66" t="s">
        <v>152</v>
      </c>
      <c r="G122" s="183"/>
    </row>
    <row r="123" spans="1:7">
      <c r="A123" s="146" t="s">
        <v>153</v>
      </c>
      <c r="B123" s="146"/>
      <c r="C123" s="57">
        <v>9</v>
      </c>
      <c r="D123" s="263">
        <v>0.1579</v>
      </c>
      <c r="G123" s="183"/>
    </row>
    <row r="124" ht="15" spans="1:63">
      <c r="A124" s="310" t="s">
        <v>154</v>
      </c>
      <c r="B124" s="146"/>
      <c r="C124" s="59" t="s">
        <v>54</v>
      </c>
      <c r="D124" s="263">
        <v>0</v>
      </c>
      <c r="G124" s="183"/>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c r="AG124" s="181"/>
      <c r="AH124" s="181"/>
      <c r="AI124" s="181"/>
      <c r="AJ124" s="181"/>
      <c r="AK124" s="181"/>
      <c r="AL124" s="181"/>
      <c r="AM124" s="181"/>
      <c r="AN124" s="181"/>
      <c r="AO124" s="181"/>
      <c r="AP124" s="181"/>
      <c r="AQ124" s="181"/>
      <c r="AR124" s="181"/>
      <c r="AS124" s="181"/>
      <c r="AT124" s="181"/>
      <c r="AU124" s="181"/>
      <c r="AV124" s="181"/>
      <c r="AW124" s="181"/>
      <c r="AX124" s="181"/>
      <c r="AY124" s="181"/>
      <c r="AZ124" s="181"/>
      <c r="BA124" s="181"/>
      <c r="BB124" s="181"/>
      <c r="BC124" s="181"/>
      <c r="BD124" s="181"/>
      <c r="BE124" s="181"/>
      <c r="BF124" s="181"/>
      <c r="BG124" s="181"/>
      <c r="BH124" s="181"/>
      <c r="BI124" s="181"/>
      <c r="BJ124" s="181"/>
      <c r="BK124" s="181"/>
    </row>
    <row r="125" ht="15" spans="1:63">
      <c r="A125" s="310" t="s">
        <v>155</v>
      </c>
      <c r="B125" s="146"/>
      <c r="C125" s="57">
        <v>4</v>
      </c>
      <c r="D125" s="263">
        <v>0.0702</v>
      </c>
      <c r="L125" s="181"/>
      <c r="M125" s="181"/>
      <c r="N125" s="181"/>
      <c r="O125" s="181"/>
      <c r="P125" s="181"/>
      <c r="Q125" s="181"/>
      <c r="R125" s="181"/>
      <c r="S125" s="181"/>
      <c r="T125" s="181"/>
      <c r="U125" s="181"/>
      <c r="V125" s="181"/>
      <c r="W125" s="181"/>
      <c r="X125" s="181"/>
      <c r="Y125" s="181"/>
      <c r="Z125" s="181"/>
      <c r="AA125" s="181"/>
      <c r="AB125" s="181"/>
      <c r="AC125" s="181"/>
      <c r="AD125" s="181"/>
      <c r="AE125" s="181"/>
      <c r="AF125" s="181"/>
      <c r="AG125" s="181"/>
      <c r="AH125" s="181"/>
      <c r="AI125" s="181"/>
      <c r="AJ125" s="181"/>
      <c r="AK125" s="181"/>
      <c r="AL125" s="181"/>
      <c r="AM125" s="181"/>
      <c r="AN125" s="181"/>
      <c r="AO125" s="181"/>
      <c r="AP125" s="181"/>
      <c r="AQ125" s="181"/>
      <c r="AR125" s="181"/>
      <c r="AS125" s="181"/>
      <c r="AT125" s="181"/>
      <c r="AU125" s="181"/>
      <c r="AV125" s="181"/>
      <c r="AW125" s="181"/>
      <c r="AX125" s="181"/>
      <c r="AY125" s="181"/>
      <c r="AZ125" s="181"/>
      <c r="BA125" s="181"/>
      <c r="BB125" s="181"/>
      <c r="BC125" s="181"/>
      <c r="BD125" s="181"/>
      <c r="BE125" s="181"/>
      <c r="BF125" s="181"/>
      <c r="BG125" s="181"/>
      <c r="BH125" s="181"/>
      <c r="BI125" s="181"/>
      <c r="BJ125" s="181"/>
      <c r="BK125" s="181"/>
    </row>
    <row r="126" ht="15" spans="1:4">
      <c r="A126" s="313" t="s">
        <v>156</v>
      </c>
      <c r="B126" s="110"/>
      <c r="C126" s="241">
        <v>5</v>
      </c>
      <c r="D126" s="264">
        <v>0.0877</v>
      </c>
    </row>
    <row r="127" ht="15" spans="1:1">
      <c r="A127" s="262"/>
    </row>
    <row r="128" ht="16.5" spans="1:7">
      <c r="A128" s="186" t="s">
        <v>157</v>
      </c>
      <c r="B128" s="186"/>
      <c r="C128" s="186"/>
      <c r="D128" s="186"/>
      <c r="E128" s="186"/>
      <c r="F128" s="186"/>
      <c r="G128" s="186"/>
    </row>
    <row r="129" ht="15.75" spans="1:8">
      <c r="A129" s="187" t="s">
        <v>40</v>
      </c>
      <c r="B129" s="187"/>
      <c r="C129" s="52" t="s">
        <v>41</v>
      </c>
      <c r="D129" s="189">
        <v>2023</v>
      </c>
      <c r="E129" s="189">
        <v>2022</v>
      </c>
      <c r="F129" s="189">
        <v>2021</v>
      </c>
      <c r="G129" s="189">
        <v>2020</v>
      </c>
      <c r="H129" s="189">
        <v>2019</v>
      </c>
    </row>
    <row r="130" ht="15" spans="1:8">
      <c r="A130" s="195" t="s">
        <v>158</v>
      </c>
      <c r="B130" s="195"/>
      <c r="C130" s="121" t="s">
        <v>118</v>
      </c>
      <c r="D130" s="265">
        <v>959.72</v>
      </c>
      <c r="E130" s="265">
        <v>708.35</v>
      </c>
      <c r="F130" s="265">
        <v>640.5</v>
      </c>
      <c r="G130" s="265">
        <v>554.6</v>
      </c>
      <c r="H130" s="265">
        <v>452.18</v>
      </c>
    </row>
    <row r="131" ht="15" spans="1:283">
      <c r="A131" s="309" t="s">
        <v>159</v>
      </c>
      <c r="B131" s="204"/>
      <c r="C131" s="121" t="s">
        <v>118</v>
      </c>
      <c r="D131" s="145">
        <v>139.64</v>
      </c>
      <c r="E131" s="145">
        <v>99.24</v>
      </c>
      <c r="F131" s="145">
        <v>82.19</v>
      </c>
      <c r="G131" s="145">
        <v>66.44</v>
      </c>
      <c r="H131" s="145">
        <v>30.32</v>
      </c>
      <c r="J131" s="181"/>
      <c r="K131" s="181"/>
      <c r="L131" s="181"/>
      <c r="BM131" s="181"/>
      <c r="BN131" s="181"/>
      <c r="BO131" s="181"/>
      <c r="BP131" s="181"/>
      <c r="BQ131" s="181"/>
      <c r="BR131" s="181"/>
      <c r="BS131" s="181"/>
      <c r="BT131" s="181"/>
      <c r="BU131" s="181"/>
      <c r="BV131" s="181"/>
      <c r="BW131" s="181"/>
      <c r="BX131" s="181"/>
      <c r="BY131" s="181"/>
      <c r="BZ131" s="181"/>
      <c r="CA131" s="181"/>
      <c r="CB131" s="181"/>
      <c r="CC131" s="181"/>
      <c r="CD131" s="181"/>
      <c r="CE131" s="181"/>
      <c r="CF131" s="181"/>
      <c r="CG131" s="181"/>
      <c r="CH131" s="181"/>
      <c r="CI131" s="181"/>
      <c r="CJ131" s="181"/>
      <c r="CK131" s="181"/>
      <c r="CL131" s="181"/>
      <c r="CM131" s="181"/>
      <c r="CN131" s="181"/>
      <c r="CO131" s="181"/>
      <c r="CP131" s="181"/>
      <c r="CQ131" s="181"/>
      <c r="CR131" s="181"/>
      <c r="CS131" s="181"/>
      <c r="CT131" s="181"/>
      <c r="CU131" s="181"/>
      <c r="CV131" s="181"/>
      <c r="CW131" s="181"/>
      <c r="CX131" s="181"/>
      <c r="CY131" s="181"/>
      <c r="CZ131" s="181"/>
      <c r="DA131" s="181"/>
      <c r="DB131" s="181"/>
      <c r="DC131" s="181"/>
      <c r="DD131" s="181"/>
      <c r="DE131" s="181"/>
      <c r="DF131" s="181"/>
      <c r="DG131" s="181"/>
      <c r="DH131" s="181"/>
      <c r="DI131" s="181"/>
      <c r="DJ131" s="181"/>
      <c r="DK131" s="181"/>
      <c r="DL131" s="181"/>
      <c r="DM131" s="181"/>
      <c r="DN131" s="181"/>
      <c r="DO131" s="181"/>
      <c r="DP131" s="181"/>
      <c r="DQ131" s="181"/>
      <c r="DR131" s="181"/>
      <c r="DS131" s="181"/>
      <c r="DT131" s="181"/>
      <c r="DU131" s="181"/>
      <c r="DV131" s="181"/>
      <c r="DW131" s="181"/>
      <c r="DX131" s="181"/>
      <c r="DY131" s="181"/>
      <c r="DZ131" s="181"/>
      <c r="EA131" s="181"/>
      <c r="EB131" s="181"/>
      <c r="EC131" s="181"/>
      <c r="ED131" s="181"/>
      <c r="EE131" s="181"/>
      <c r="EF131" s="181"/>
      <c r="EG131" s="181"/>
      <c r="EH131" s="181"/>
      <c r="EI131" s="181"/>
      <c r="EJ131" s="181"/>
      <c r="EK131" s="181"/>
      <c r="EL131" s="181"/>
      <c r="EM131" s="181"/>
      <c r="EN131" s="181"/>
      <c r="EO131" s="181"/>
      <c r="EP131" s="181"/>
      <c r="EQ131" s="181"/>
      <c r="ER131" s="181"/>
      <c r="ES131" s="181"/>
      <c r="ET131" s="181"/>
      <c r="EU131" s="181"/>
      <c r="EV131" s="181"/>
      <c r="EW131" s="181"/>
      <c r="EX131" s="181"/>
      <c r="EY131" s="181"/>
      <c r="EZ131" s="181"/>
      <c r="FA131" s="181"/>
      <c r="FB131" s="181"/>
      <c r="FC131" s="181"/>
      <c r="FD131" s="181"/>
      <c r="FE131" s="181"/>
      <c r="FF131" s="181"/>
      <c r="FG131" s="181"/>
      <c r="FH131" s="181"/>
      <c r="FI131" s="181"/>
      <c r="FJ131" s="181"/>
      <c r="FK131" s="181"/>
      <c r="FL131" s="181"/>
      <c r="FM131" s="181"/>
      <c r="FN131" s="181"/>
      <c r="FO131" s="181"/>
      <c r="FP131" s="181"/>
      <c r="FQ131" s="181"/>
      <c r="FR131" s="181"/>
      <c r="FS131" s="181"/>
      <c r="FT131" s="181"/>
      <c r="FU131" s="181"/>
      <c r="FV131" s="181"/>
      <c r="FW131" s="181"/>
      <c r="FX131" s="181"/>
      <c r="FY131" s="181"/>
      <c r="FZ131" s="181"/>
      <c r="GA131" s="181"/>
      <c r="GB131" s="181"/>
      <c r="GC131" s="181"/>
      <c r="GD131" s="181"/>
      <c r="GE131" s="181"/>
      <c r="GF131" s="181"/>
      <c r="GG131" s="181"/>
      <c r="GH131" s="181"/>
      <c r="GI131" s="181"/>
      <c r="GJ131" s="181"/>
      <c r="GK131" s="181"/>
      <c r="GL131" s="181"/>
      <c r="GM131" s="181"/>
      <c r="GN131" s="181"/>
      <c r="GO131" s="181"/>
      <c r="GP131" s="181"/>
      <c r="GQ131" s="181"/>
      <c r="GR131" s="181"/>
      <c r="GS131" s="181"/>
      <c r="GT131" s="181"/>
      <c r="GU131" s="181"/>
      <c r="GV131" s="181"/>
      <c r="GW131" s="181"/>
      <c r="GX131" s="181"/>
      <c r="GY131" s="181"/>
      <c r="GZ131" s="181"/>
      <c r="HA131" s="181"/>
      <c r="HB131" s="181"/>
      <c r="HC131" s="181"/>
      <c r="HD131" s="181"/>
      <c r="HE131" s="181"/>
      <c r="HF131" s="181"/>
      <c r="HG131" s="181"/>
      <c r="HH131" s="181"/>
      <c r="HI131" s="181"/>
      <c r="HJ131" s="181"/>
      <c r="HK131" s="181"/>
      <c r="HL131" s="181"/>
      <c r="HM131" s="181"/>
      <c r="HN131" s="181"/>
      <c r="HO131" s="181"/>
      <c r="HP131" s="181"/>
      <c r="HQ131" s="181"/>
      <c r="HR131" s="181"/>
      <c r="HS131" s="181"/>
      <c r="HT131" s="181"/>
      <c r="HU131" s="181"/>
      <c r="HV131" s="181"/>
      <c r="HW131" s="181"/>
      <c r="HX131" s="181"/>
      <c r="HY131" s="181"/>
      <c r="HZ131" s="181"/>
      <c r="IA131" s="181"/>
      <c r="IB131" s="181"/>
      <c r="IC131" s="181"/>
      <c r="ID131" s="181"/>
      <c r="IE131" s="181"/>
      <c r="IF131" s="181"/>
      <c r="IG131" s="181"/>
      <c r="IH131" s="181"/>
      <c r="II131" s="181"/>
      <c r="IJ131" s="181"/>
      <c r="IK131" s="181"/>
      <c r="IL131" s="181"/>
      <c r="IM131" s="181"/>
      <c r="IN131" s="181"/>
      <c r="IO131" s="181"/>
      <c r="IP131" s="181"/>
      <c r="IQ131" s="181"/>
      <c r="IR131" s="181"/>
      <c r="IS131" s="181"/>
      <c r="IT131" s="181"/>
      <c r="IU131" s="181"/>
      <c r="IV131" s="181"/>
      <c r="IW131" s="181"/>
      <c r="IX131" s="181"/>
      <c r="IY131" s="181"/>
      <c r="IZ131" s="181"/>
      <c r="JA131" s="181"/>
      <c r="JB131" s="181"/>
      <c r="JC131" s="181"/>
      <c r="JD131" s="181"/>
      <c r="JE131" s="181"/>
      <c r="JF131" s="181"/>
      <c r="JG131" s="181"/>
      <c r="JH131" s="181"/>
      <c r="JI131" s="181"/>
      <c r="JJ131" s="181"/>
      <c r="JK131" s="181"/>
      <c r="JL131" s="181"/>
      <c r="JM131" s="181"/>
      <c r="JN131" s="181"/>
      <c r="JO131" s="181"/>
      <c r="JP131" s="181"/>
      <c r="JQ131" s="181"/>
      <c r="JR131" s="181"/>
      <c r="JS131" s="181"/>
      <c r="JT131" s="181"/>
      <c r="JU131" s="181"/>
      <c r="JV131" s="181"/>
      <c r="JW131" s="181"/>
    </row>
    <row r="132" ht="15" spans="1:283">
      <c r="A132" s="309" t="s">
        <v>160</v>
      </c>
      <c r="B132" s="204"/>
      <c r="C132" s="121" t="s">
        <v>118</v>
      </c>
      <c r="D132" s="145">
        <v>3.18</v>
      </c>
      <c r="E132" s="145">
        <v>4.95</v>
      </c>
      <c r="F132" s="145">
        <v>5.05</v>
      </c>
      <c r="G132" s="145">
        <v>5.16</v>
      </c>
      <c r="H132" s="145">
        <v>4.47</v>
      </c>
      <c r="J132" s="181"/>
      <c r="K132" s="181"/>
      <c r="L132" s="181"/>
      <c r="BM132" s="181"/>
      <c r="BN132" s="181"/>
      <c r="BO132" s="181"/>
      <c r="BP132" s="181"/>
      <c r="BQ132" s="181"/>
      <c r="BR132" s="181"/>
      <c r="BS132" s="181"/>
      <c r="BT132" s="181"/>
      <c r="BU132" s="181"/>
      <c r="BV132" s="181"/>
      <c r="BW132" s="181"/>
      <c r="BX132" s="181"/>
      <c r="BY132" s="181"/>
      <c r="BZ132" s="181"/>
      <c r="CA132" s="181"/>
      <c r="CB132" s="181"/>
      <c r="CC132" s="181"/>
      <c r="CD132" s="181"/>
      <c r="CE132" s="181"/>
      <c r="CF132" s="181"/>
      <c r="CG132" s="181"/>
      <c r="CH132" s="181"/>
      <c r="CI132" s="181"/>
      <c r="CJ132" s="181"/>
      <c r="CK132" s="181"/>
      <c r="CL132" s="181"/>
      <c r="CM132" s="181"/>
      <c r="CN132" s="181"/>
      <c r="CO132" s="181"/>
      <c r="CP132" s="181"/>
      <c r="CQ132" s="181"/>
      <c r="CR132" s="181"/>
      <c r="CS132" s="181"/>
      <c r="CT132" s="181"/>
      <c r="CU132" s="181"/>
      <c r="CV132" s="181"/>
      <c r="CW132" s="181"/>
      <c r="CX132" s="181"/>
      <c r="CY132" s="181"/>
      <c r="CZ132" s="181"/>
      <c r="DA132" s="181"/>
      <c r="DB132" s="181"/>
      <c r="DC132" s="181"/>
      <c r="DD132" s="181"/>
      <c r="DE132" s="181"/>
      <c r="DF132" s="181"/>
      <c r="DG132" s="181"/>
      <c r="DH132" s="181"/>
      <c r="DI132" s="181"/>
      <c r="DJ132" s="181"/>
      <c r="DK132" s="181"/>
      <c r="DL132" s="181"/>
      <c r="DM132" s="181"/>
      <c r="DN132" s="181"/>
      <c r="DO132" s="181"/>
      <c r="DP132" s="181"/>
      <c r="DQ132" s="181"/>
      <c r="DR132" s="181"/>
      <c r="DS132" s="181"/>
      <c r="DT132" s="181"/>
      <c r="DU132" s="181"/>
      <c r="DV132" s="181"/>
      <c r="DW132" s="181"/>
      <c r="DX132" s="181"/>
      <c r="DY132" s="181"/>
      <c r="DZ132" s="181"/>
      <c r="EA132" s="181"/>
      <c r="EB132" s="181"/>
      <c r="EC132" s="181"/>
      <c r="ED132" s="181"/>
      <c r="EE132" s="181"/>
      <c r="EF132" s="181"/>
      <c r="EG132" s="181"/>
      <c r="EH132" s="181"/>
      <c r="EI132" s="181"/>
      <c r="EJ132" s="181"/>
      <c r="EK132" s="181"/>
      <c r="EL132" s="181"/>
      <c r="EM132" s="181"/>
      <c r="EN132" s="181"/>
      <c r="EO132" s="181"/>
      <c r="EP132" s="181"/>
      <c r="EQ132" s="181"/>
      <c r="ER132" s="181"/>
      <c r="ES132" s="181"/>
      <c r="ET132" s="181"/>
      <c r="EU132" s="181"/>
      <c r="EV132" s="181"/>
      <c r="EW132" s="181"/>
      <c r="EX132" s="181"/>
      <c r="EY132" s="181"/>
      <c r="EZ132" s="181"/>
      <c r="FA132" s="181"/>
      <c r="FB132" s="181"/>
      <c r="FC132" s="181"/>
      <c r="FD132" s="181"/>
      <c r="FE132" s="181"/>
      <c r="FF132" s="181"/>
      <c r="FG132" s="181"/>
      <c r="FH132" s="181"/>
      <c r="FI132" s="181"/>
      <c r="FJ132" s="181"/>
      <c r="FK132" s="181"/>
      <c r="FL132" s="181"/>
      <c r="FM132" s="181"/>
      <c r="FN132" s="181"/>
      <c r="FO132" s="181"/>
      <c r="FP132" s="181"/>
      <c r="FQ132" s="181"/>
      <c r="FR132" s="181"/>
      <c r="FS132" s="181"/>
      <c r="FT132" s="181"/>
      <c r="FU132" s="181"/>
      <c r="FV132" s="181"/>
      <c r="FW132" s="181"/>
      <c r="FX132" s="181"/>
      <c r="FY132" s="181"/>
      <c r="FZ132" s="181"/>
      <c r="GA132" s="181"/>
      <c r="GB132" s="181"/>
      <c r="GC132" s="181"/>
      <c r="GD132" s="181"/>
      <c r="GE132" s="181"/>
      <c r="GF132" s="181"/>
      <c r="GG132" s="181"/>
      <c r="GH132" s="181"/>
      <c r="GI132" s="181"/>
      <c r="GJ132" s="181"/>
      <c r="GK132" s="181"/>
      <c r="GL132" s="181"/>
      <c r="GM132" s="181"/>
      <c r="GN132" s="181"/>
      <c r="GO132" s="181"/>
      <c r="GP132" s="181"/>
      <c r="GQ132" s="181"/>
      <c r="GR132" s="181"/>
      <c r="GS132" s="181"/>
      <c r="GT132" s="181"/>
      <c r="GU132" s="181"/>
      <c r="GV132" s="181"/>
      <c r="GW132" s="181"/>
      <c r="GX132" s="181"/>
      <c r="GY132" s="181"/>
      <c r="GZ132" s="181"/>
      <c r="HA132" s="181"/>
      <c r="HB132" s="181"/>
      <c r="HC132" s="181"/>
      <c r="HD132" s="181"/>
      <c r="HE132" s="181"/>
      <c r="HF132" s="181"/>
      <c r="HG132" s="181"/>
      <c r="HH132" s="181"/>
      <c r="HI132" s="181"/>
      <c r="HJ132" s="181"/>
      <c r="HK132" s="181"/>
      <c r="HL132" s="181"/>
      <c r="HM132" s="181"/>
      <c r="HN132" s="181"/>
      <c r="HO132" s="181"/>
      <c r="HP132" s="181"/>
      <c r="HQ132" s="181"/>
      <c r="HR132" s="181"/>
      <c r="HS132" s="181"/>
      <c r="HT132" s="181"/>
      <c r="HU132" s="181"/>
      <c r="HV132" s="181"/>
      <c r="HW132" s="181"/>
      <c r="HX132" s="181"/>
      <c r="HY132" s="181"/>
      <c r="HZ132" s="181"/>
      <c r="IA132" s="181"/>
      <c r="IB132" s="181"/>
      <c r="IC132" s="181"/>
      <c r="ID132" s="181"/>
      <c r="IE132" s="181"/>
      <c r="IF132" s="181"/>
      <c r="IG132" s="181"/>
      <c r="IH132" s="181"/>
      <c r="II132" s="181"/>
      <c r="IJ132" s="181"/>
      <c r="IK132" s="181"/>
      <c r="IL132" s="181"/>
      <c r="IM132" s="181"/>
      <c r="IN132" s="181"/>
      <c r="IO132" s="181"/>
      <c r="IP132" s="181"/>
      <c r="IQ132" s="181"/>
      <c r="IR132" s="181"/>
      <c r="IS132" s="181"/>
      <c r="IT132" s="181"/>
      <c r="IU132" s="181"/>
      <c r="IV132" s="181"/>
      <c r="IW132" s="181"/>
      <c r="IX132" s="181"/>
      <c r="IY132" s="181"/>
      <c r="IZ132" s="181"/>
      <c r="JA132" s="181"/>
      <c r="JB132" s="181"/>
      <c r="JC132" s="181"/>
      <c r="JD132" s="181"/>
      <c r="JE132" s="181"/>
      <c r="JF132" s="181"/>
      <c r="JG132" s="181"/>
      <c r="JH132" s="181"/>
      <c r="JI132" s="181"/>
      <c r="JJ132" s="181"/>
      <c r="JK132" s="181"/>
      <c r="JL132" s="181"/>
      <c r="JM132" s="181"/>
      <c r="JN132" s="181"/>
      <c r="JO132" s="181"/>
      <c r="JP132" s="181"/>
      <c r="JQ132" s="181"/>
      <c r="JR132" s="181"/>
      <c r="JS132" s="181"/>
      <c r="JT132" s="181"/>
      <c r="JU132" s="181"/>
      <c r="JV132" s="181"/>
      <c r="JW132" s="181"/>
    </row>
    <row r="133" spans="1:8">
      <c r="A133" s="309" t="s">
        <v>161</v>
      </c>
      <c r="B133" s="204"/>
      <c r="C133" s="121" t="s">
        <v>118</v>
      </c>
      <c r="D133" s="145">
        <v>816.76</v>
      </c>
      <c r="E133" s="145">
        <v>519.31</v>
      </c>
      <c r="F133" s="145">
        <v>444.82</v>
      </c>
      <c r="G133" s="145">
        <v>381.22</v>
      </c>
      <c r="H133" s="145">
        <v>312.62</v>
      </c>
    </row>
    <row r="134" spans="1:8">
      <c r="A134" s="309" t="s">
        <v>162</v>
      </c>
      <c r="B134" s="204"/>
      <c r="C134" s="121" t="s">
        <v>118</v>
      </c>
      <c r="D134" s="145">
        <v>0.14</v>
      </c>
      <c r="E134" s="145">
        <v>84.85</v>
      </c>
      <c r="F134" s="145">
        <v>108.44</v>
      </c>
      <c r="G134" s="145">
        <v>101.78</v>
      </c>
      <c r="H134" s="145">
        <v>104.77</v>
      </c>
    </row>
    <row r="135" ht="15" spans="1:8">
      <c r="A135" s="221" t="s">
        <v>163</v>
      </c>
      <c r="B135" s="221"/>
      <c r="C135" s="121" t="s">
        <v>104</v>
      </c>
      <c r="D135" s="120">
        <v>14.88</v>
      </c>
      <c r="E135" s="109">
        <v>14.71</v>
      </c>
      <c r="F135" s="109">
        <v>13.62</v>
      </c>
      <c r="G135" s="109">
        <v>12.91</v>
      </c>
      <c r="H135" s="109">
        <v>7.69</v>
      </c>
    </row>
    <row r="136" ht="15" spans="1:8">
      <c r="A136" s="195" t="s">
        <v>164</v>
      </c>
      <c r="B136" s="195"/>
      <c r="C136" s="121" t="s">
        <v>165</v>
      </c>
      <c r="D136" s="266">
        <v>32.71</v>
      </c>
      <c r="E136" s="267">
        <v>26.21</v>
      </c>
      <c r="F136" s="267">
        <v>28.45</v>
      </c>
      <c r="G136" s="267">
        <v>32.34</v>
      </c>
      <c r="H136" s="267">
        <v>33.22</v>
      </c>
    </row>
    <row r="137" ht="15.6" customHeight="1" spans="1:8">
      <c r="A137" s="55" t="s">
        <v>166</v>
      </c>
      <c r="B137" s="55"/>
      <c r="C137" s="55"/>
      <c r="D137" s="55"/>
      <c r="E137" s="55"/>
      <c r="F137" s="55"/>
      <c r="G137" s="55"/>
      <c r="H137" s="55"/>
    </row>
    <row r="138" s="181" customFormat="1" ht="15" spans="1:283">
      <c r="A138" s="195" t="s">
        <v>167</v>
      </c>
      <c r="B138" s="195"/>
      <c r="C138" s="268" t="s">
        <v>118</v>
      </c>
      <c r="D138" s="269">
        <v>177.44</v>
      </c>
      <c r="E138" s="269">
        <v>159.94</v>
      </c>
      <c r="F138" s="269">
        <v>114.34</v>
      </c>
      <c r="G138" s="269">
        <v>97.38</v>
      </c>
      <c r="H138" s="269">
        <v>86.03</v>
      </c>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183"/>
      <c r="AE138" s="183"/>
      <c r="AF138" s="183"/>
      <c r="AG138" s="183"/>
      <c r="AH138" s="183"/>
      <c r="AI138" s="183"/>
      <c r="AJ138" s="183"/>
      <c r="AK138" s="183"/>
      <c r="AL138" s="183"/>
      <c r="AM138" s="183"/>
      <c r="AN138" s="183"/>
      <c r="AO138" s="183"/>
      <c r="AP138" s="183"/>
      <c r="AQ138" s="183"/>
      <c r="AR138" s="183"/>
      <c r="AS138" s="183"/>
      <c r="AT138" s="183"/>
      <c r="AU138" s="183"/>
      <c r="AV138" s="183"/>
      <c r="AW138" s="183"/>
      <c r="AX138" s="183"/>
      <c r="AY138" s="183"/>
      <c r="AZ138" s="183"/>
      <c r="BA138" s="183"/>
      <c r="BB138" s="183"/>
      <c r="BC138" s="183"/>
      <c r="BD138" s="183"/>
      <c r="BE138" s="183"/>
      <c r="BF138" s="183"/>
      <c r="BG138" s="183"/>
      <c r="BH138" s="183"/>
      <c r="BI138" s="183"/>
      <c r="BJ138" s="183"/>
      <c r="BK138" s="183"/>
      <c r="BL138" s="183"/>
      <c r="BM138" s="183"/>
      <c r="BN138" s="183"/>
      <c r="BO138" s="183"/>
      <c r="BP138" s="183"/>
      <c r="BQ138" s="183"/>
      <c r="BR138" s="183"/>
      <c r="BS138" s="183"/>
      <c r="BT138" s="183"/>
      <c r="BU138" s="183"/>
      <c r="BV138" s="183"/>
      <c r="BW138" s="183"/>
      <c r="BX138" s="183"/>
      <c r="BY138" s="183"/>
      <c r="BZ138" s="183"/>
      <c r="CA138" s="183"/>
      <c r="CB138" s="183"/>
      <c r="CC138" s="183"/>
      <c r="CD138" s="183"/>
      <c r="CE138" s="183"/>
      <c r="CF138" s="183"/>
      <c r="CG138" s="183"/>
      <c r="CH138" s="183"/>
      <c r="CI138" s="183"/>
      <c r="CJ138" s="183"/>
      <c r="CK138" s="183"/>
      <c r="CL138" s="183"/>
      <c r="CM138" s="183"/>
      <c r="CN138" s="183"/>
      <c r="CO138" s="183"/>
      <c r="CP138" s="183"/>
      <c r="CQ138" s="183"/>
      <c r="CR138" s="183"/>
      <c r="CS138" s="183"/>
      <c r="CT138" s="183"/>
      <c r="CU138" s="183"/>
      <c r="CV138" s="183"/>
      <c r="CW138" s="183"/>
      <c r="CX138" s="183"/>
      <c r="CY138" s="183"/>
      <c r="CZ138" s="183"/>
      <c r="DA138" s="183"/>
      <c r="DB138" s="183"/>
      <c r="DC138" s="183"/>
      <c r="DD138" s="183"/>
      <c r="DE138" s="183"/>
      <c r="DF138" s="183"/>
      <c r="DG138" s="183"/>
      <c r="DH138" s="183"/>
      <c r="DI138" s="183"/>
      <c r="DJ138" s="183"/>
      <c r="DK138" s="183"/>
      <c r="DL138" s="183"/>
      <c r="DM138" s="183"/>
      <c r="DN138" s="183"/>
      <c r="DO138" s="183"/>
      <c r="DP138" s="183"/>
      <c r="DQ138" s="183"/>
      <c r="DR138" s="183"/>
      <c r="DS138" s="183"/>
      <c r="DT138" s="183"/>
      <c r="DU138" s="183"/>
      <c r="DV138" s="183"/>
      <c r="DW138" s="183"/>
      <c r="DX138" s="183"/>
      <c r="DY138" s="183"/>
      <c r="DZ138" s="183"/>
      <c r="EA138" s="183"/>
      <c r="EB138" s="183"/>
      <c r="EC138" s="183"/>
      <c r="ED138" s="183"/>
      <c r="EE138" s="183"/>
      <c r="EF138" s="183"/>
      <c r="EG138" s="183"/>
      <c r="EH138" s="183"/>
      <c r="EI138" s="183"/>
      <c r="EJ138" s="183"/>
      <c r="EK138" s="183"/>
      <c r="EL138" s="183"/>
      <c r="EM138" s="183"/>
      <c r="EN138" s="183"/>
      <c r="EO138" s="183"/>
      <c r="EP138" s="183"/>
      <c r="EQ138" s="183"/>
      <c r="ER138" s="183"/>
      <c r="ES138" s="183"/>
      <c r="ET138" s="183"/>
      <c r="EU138" s="183"/>
      <c r="EV138" s="183"/>
      <c r="EW138" s="183"/>
      <c r="EX138" s="183"/>
      <c r="EY138" s="183"/>
      <c r="EZ138" s="183"/>
      <c r="FA138" s="183"/>
      <c r="FB138" s="183"/>
      <c r="FC138" s="183"/>
      <c r="FD138" s="183"/>
      <c r="FE138" s="183"/>
      <c r="FF138" s="183"/>
      <c r="FG138" s="183"/>
      <c r="FH138" s="183"/>
      <c r="FI138" s="183"/>
      <c r="FJ138" s="183"/>
      <c r="FK138" s="183"/>
      <c r="FL138" s="183"/>
      <c r="FM138" s="183"/>
      <c r="FN138" s="183"/>
      <c r="FO138" s="183"/>
      <c r="FP138" s="183"/>
      <c r="FQ138" s="183"/>
      <c r="FR138" s="183"/>
      <c r="FS138" s="183"/>
      <c r="FT138" s="183"/>
      <c r="FU138" s="183"/>
      <c r="FV138" s="183"/>
      <c r="FW138" s="183"/>
      <c r="FX138" s="183"/>
      <c r="FY138" s="183"/>
      <c r="FZ138" s="183"/>
      <c r="GA138" s="183"/>
      <c r="GB138" s="183"/>
      <c r="GC138" s="183"/>
      <c r="GD138" s="183"/>
      <c r="GE138" s="183"/>
      <c r="GF138" s="183"/>
      <c r="GG138" s="183"/>
      <c r="GH138" s="183"/>
      <c r="GI138" s="183"/>
      <c r="GJ138" s="183"/>
      <c r="GK138" s="183"/>
      <c r="GL138" s="183"/>
      <c r="GM138" s="183"/>
      <c r="GN138" s="183"/>
      <c r="GO138" s="183"/>
      <c r="GP138" s="183"/>
      <c r="GQ138" s="183"/>
      <c r="GR138" s="183"/>
      <c r="GS138" s="183"/>
      <c r="GT138" s="183"/>
      <c r="GU138" s="183"/>
      <c r="GV138" s="183"/>
      <c r="GW138" s="183"/>
      <c r="GX138" s="183"/>
      <c r="GY138" s="183"/>
      <c r="GZ138" s="183"/>
      <c r="HA138" s="183"/>
      <c r="HB138" s="183"/>
      <c r="HC138" s="183"/>
      <c r="HD138" s="183"/>
      <c r="HE138" s="183"/>
      <c r="HF138" s="183"/>
      <c r="HG138" s="183"/>
      <c r="HH138" s="183"/>
      <c r="HI138" s="183"/>
      <c r="HJ138" s="183"/>
      <c r="HK138" s="183"/>
      <c r="HL138" s="183"/>
      <c r="HM138" s="183"/>
      <c r="HN138" s="183"/>
      <c r="HO138" s="183"/>
      <c r="HP138" s="183"/>
      <c r="HQ138" s="183"/>
      <c r="HR138" s="183"/>
      <c r="HS138" s="183"/>
      <c r="HT138" s="183"/>
      <c r="HU138" s="183"/>
      <c r="HV138" s="183"/>
      <c r="HW138" s="183"/>
      <c r="HX138" s="183"/>
      <c r="HY138" s="183"/>
      <c r="HZ138" s="183"/>
      <c r="IA138" s="183"/>
      <c r="IB138" s="183"/>
      <c r="IC138" s="183"/>
      <c r="ID138" s="183"/>
      <c r="IE138" s="183"/>
      <c r="IF138" s="183"/>
      <c r="IG138" s="183"/>
      <c r="IH138" s="183"/>
      <c r="II138" s="183"/>
      <c r="IJ138" s="183"/>
      <c r="IK138" s="183"/>
      <c r="IL138" s="183"/>
      <c r="IM138" s="183"/>
      <c r="IN138" s="183"/>
      <c r="IO138" s="183"/>
      <c r="IP138" s="183"/>
      <c r="IQ138" s="183"/>
      <c r="IR138" s="183"/>
      <c r="IS138" s="183"/>
      <c r="IT138" s="183"/>
      <c r="IU138" s="183"/>
      <c r="IV138" s="183"/>
      <c r="IW138" s="183"/>
      <c r="IX138" s="183"/>
      <c r="IY138" s="183"/>
      <c r="IZ138" s="183"/>
      <c r="JA138" s="183"/>
      <c r="JB138" s="183"/>
      <c r="JC138" s="183"/>
      <c r="JD138" s="183"/>
      <c r="JE138" s="183"/>
      <c r="JF138" s="183"/>
      <c r="JG138" s="183"/>
      <c r="JH138" s="183"/>
      <c r="JI138" s="183"/>
      <c r="JJ138" s="183"/>
      <c r="JK138" s="183"/>
      <c r="JL138" s="183"/>
      <c r="JM138" s="183"/>
      <c r="JN138" s="183"/>
      <c r="JO138" s="183"/>
      <c r="JP138" s="183"/>
      <c r="JQ138" s="183"/>
      <c r="JR138" s="183"/>
      <c r="JS138" s="183"/>
      <c r="JT138" s="183"/>
      <c r="JU138" s="183"/>
      <c r="JV138" s="183"/>
      <c r="JW138" s="183"/>
    </row>
    <row r="139" s="181" customFormat="1" ht="15" spans="1:283">
      <c r="A139" s="204" t="s">
        <v>168</v>
      </c>
      <c r="B139" s="204"/>
      <c r="C139" s="268" t="s">
        <v>118</v>
      </c>
      <c r="D139" s="257">
        <v>42.33</v>
      </c>
      <c r="E139" s="257">
        <v>36.95</v>
      </c>
      <c r="F139" s="257">
        <v>25.28</v>
      </c>
      <c r="G139" s="257">
        <v>20.73</v>
      </c>
      <c r="H139" s="257">
        <v>16.46</v>
      </c>
      <c r="I139" s="183"/>
      <c r="J139" s="183"/>
      <c r="K139" s="183"/>
      <c r="L139" s="183"/>
      <c r="M139" s="183"/>
      <c r="N139" s="183"/>
      <c r="O139" s="183"/>
      <c r="P139" s="183"/>
      <c r="Q139" s="183"/>
      <c r="R139" s="183"/>
      <c r="S139" s="183"/>
      <c r="T139" s="183"/>
      <c r="U139" s="183"/>
      <c r="V139" s="183"/>
      <c r="W139" s="183"/>
      <c r="X139" s="183"/>
      <c r="Y139" s="183"/>
      <c r="Z139" s="183"/>
      <c r="AA139" s="183"/>
      <c r="AB139" s="183"/>
      <c r="AC139" s="183"/>
      <c r="AD139" s="183"/>
      <c r="AE139" s="183"/>
      <c r="AF139" s="183"/>
      <c r="AG139" s="183"/>
      <c r="AH139" s="183"/>
      <c r="AI139" s="183"/>
      <c r="AJ139" s="183"/>
      <c r="AK139" s="183"/>
      <c r="AL139" s="183"/>
      <c r="AM139" s="183"/>
      <c r="AN139" s="183"/>
      <c r="AO139" s="183"/>
      <c r="AP139" s="183"/>
      <c r="AQ139" s="183"/>
      <c r="AR139" s="183"/>
      <c r="AS139" s="183"/>
      <c r="AT139" s="183"/>
      <c r="AU139" s="183"/>
      <c r="AV139" s="183"/>
      <c r="AW139" s="183"/>
      <c r="AX139" s="183"/>
      <c r="AY139" s="183"/>
      <c r="AZ139" s="183"/>
      <c r="BA139" s="183"/>
      <c r="BB139" s="183"/>
      <c r="BC139" s="183"/>
      <c r="BD139" s="183"/>
      <c r="BE139" s="183"/>
      <c r="BF139" s="183"/>
      <c r="BG139" s="183"/>
      <c r="BH139" s="183"/>
      <c r="BI139" s="183"/>
      <c r="BJ139" s="183"/>
      <c r="BK139" s="183"/>
      <c r="BL139" s="183"/>
      <c r="BM139" s="183"/>
      <c r="BN139" s="183"/>
      <c r="BO139" s="183"/>
      <c r="BP139" s="183"/>
      <c r="BQ139" s="183"/>
      <c r="BR139" s="183"/>
      <c r="BS139" s="183"/>
      <c r="BT139" s="183"/>
      <c r="BU139" s="183"/>
      <c r="BV139" s="183"/>
      <c r="BW139" s="183"/>
      <c r="BX139" s="183"/>
      <c r="BY139" s="183"/>
      <c r="BZ139" s="183"/>
      <c r="CA139" s="183"/>
      <c r="CB139" s="183"/>
      <c r="CC139" s="183"/>
      <c r="CD139" s="183"/>
      <c r="CE139" s="183"/>
      <c r="CF139" s="183"/>
      <c r="CG139" s="183"/>
      <c r="CH139" s="183"/>
      <c r="CI139" s="183"/>
      <c r="CJ139" s="183"/>
      <c r="CK139" s="183"/>
      <c r="CL139" s="183"/>
      <c r="CM139" s="183"/>
      <c r="CN139" s="183"/>
      <c r="CO139" s="183"/>
      <c r="CP139" s="183"/>
      <c r="CQ139" s="183"/>
      <c r="CR139" s="183"/>
      <c r="CS139" s="183"/>
      <c r="CT139" s="183"/>
      <c r="CU139" s="183"/>
      <c r="CV139" s="183"/>
      <c r="CW139" s="183"/>
      <c r="CX139" s="183"/>
      <c r="CY139" s="183"/>
      <c r="CZ139" s="183"/>
      <c r="DA139" s="183"/>
      <c r="DB139" s="183"/>
      <c r="DC139" s="183"/>
      <c r="DD139" s="183"/>
      <c r="DE139" s="183"/>
      <c r="DF139" s="183"/>
      <c r="DG139" s="183"/>
      <c r="DH139" s="183"/>
      <c r="DI139" s="183"/>
      <c r="DJ139" s="183"/>
      <c r="DK139" s="183"/>
      <c r="DL139" s="183"/>
      <c r="DM139" s="183"/>
      <c r="DN139" s="183"/>
      <c r="DO139" s="183"/>
      <c r="DP139" s="183"/>
      <c r="DQ139" s="183"/>
      <c r="DR139" s="183"/>
      <c r="DS139" s="183"/>
      <c r="DT139" s="183"/>
      <c r="DU139" s="183"/>
      <c r="DV139" s="183"/>
      <c r="DW139" s="183"/>
      <c r="DX139" s="183"/>
      <c r="DY139" s="183"/>
      <c r="DZ139" s="183"/>
      <c r="EA139" s="183"/>
      <c r="EB139" s="183"/>
      <c r="EC139" s="183"/>
      <c r="ED139" s="183"/>
      <c r="EE139" s="183"/>
      <c r="EF139" s="183"/>
      <c r="EG139" s="183"/>
      <c r="EH139" s="183"/>
      <c r="EI139" s="183"/>
      <c r="EJ139" s="183"/>
      <c r="EK139" s="183"/>
      <c r="EL139" s="183"/>
      <c r="EM139" s="183"/>
      <c r="EN139" s="183"/>
      <c r="EO139" s="183"/>
      <c r="EP139" s="183"/>
      <c r="EQ139" s="183"/>
      <c r="ER139" s="183"/>
      <c r="ES139" s="183"/>
      <c r="ET139" s="183"/>
      <c r="EU139" s="183"/>
      <c r="EV139" s="183"/>
      <c r="EW139" s="183"/>
      <c r="EX139" s="183"/>
      <c r="EY139" s="183"/>
      <c r="EZ139" s="183"/>
      <c r="FA139" s="183"/>
      <c r="FB139" s="183"/>
      <c r="FC139" s="183"/>
      <c r="FD139" s="183"/>
      <c r="FE139" s="183"/>
      <c r="FF139" s="183"/>
      <c r="FG139" s="183"/>
      <c r="FH139" s="183"/>
      <c r="FI139" s="183"/>
      <c r="FJ139" s="183"/>
      <c r="FK139" s="183"/>
      <c r="FL139" s="183"/>
      <c r="FM139" s="183"/>
      <c r="FN139" s="183"/>
      <c r="FO139" s="183"/>
      <c r="FP139" s="183"/>
      <c r="FQ139" s="183"/>
      <c r="FR139" s="183"/>
      <c r="FS139" s="183"/>
      <c r="FT139" s="183"/>
      <c r="FU139" s="183"/>
      <c r="FV139" s="183"/>
      <c r="FW139" s="183"/>
      <c r="FX139" s="183"/>
      <c r="FY139" s="183"/>
      <c r="FZ139" s="183"/>
      <c r="GA139" s="183"/>
      <c r="GB139" s="183"/>
      <c r="GC139" s="183"/>
      <c r="GD139" s="183"/>
      <c r="GE139" s="183"/>
      <c r="GF139" s="183"/>
      <c r="GG139" s="183"/>
      <c r="GH139" s="183"/>
      <c r="GI139" s="183"/>
      <c r="GJ139" s="183"/>
      <c r="GK139" s="183"/>
      <c r="GL139" s="183"/>
      <c r="GM139" s="183"/>
      <c r="GN139" s="183"/>
      <c r="GO139" s="183"/>
      <c r="GP139" s="183"/>
      <c r="GQ139" s="183"/>
      <c r="GR139" s="183"/>
      <c r="GS139" s="183"/>
      <c r="GT139" s="183"/>
      <c r="GU139" s="183"/>
      <c r="GV139" s="183"/>
      <c r="GW139" s="183"/>
      <c r="GX139" s="183"/>
      <c r="GY139" s="183"/>
      <c r="GZ139" s="183"/>
      <c r="HA139" s="183"/>
      <c r="HB139" s="183"/>
      <c r="HC139" s="183"/>
      <c r="HD139" s="183"/>
      <c r="HE139" s="183"/>
      <c r="HF139" s="183"/>
      <c r="HG139" s="183"/>
      <c r="HH139" s="183"/>
      <c r="HI139" s="183"/>
      <c r="HJ139" s="183"/>
      <c r="HK139" s="183"/>
      <c r="HL139" s="183"/>
      <c r="HM139" s="183"/>
      <c r="HN139" s="183"/>
      <c r="HO139" s="183"/>
      <c r="HP139" s="183"/>
      <c r="HQ139" s="183"/>
      <c r="HR139" s="183"/>
      <c r="HS139" s="183"/>
      <c r="HT139" s="183"/>
      <c r="HU139" s="183"/>
      <c r="HV139" s="183"/>
      <c r="HW139" s="183"/>
      <c r="HX139" s="183"/>
      <c r="HY139" s="183"/>
      <c r="HZ139" s="183"/>
      <c r="IA139" s="183"/>
      <c r="IB139" s="183"/>
      <c r="IC139" s="183"/>
      <c r="ID139" s="183"/>
      <c r="IE139" s="183"/>
      <c r="IF139" s="183"/>
      <c r="IG139" s="183"/>
      <c r="IH139" s="183"/>
      <c r="II139" s="183"/>
      <c r="IJ139" s="183"/>
      <c r="IK139" s="183"/>
      <c r="IL139" s="183"/>
      <c r="IM139" s="183"/>
      <c r="IN139" s="183"/>
      <c r="IO139" s="183"/>
      <c r="IP139" s="183"/>
      <c r="IQ139" s="183"/>
      <c r="IR139" s="183"/>
      <c r="IS139" s="183"/>
      <c r="IT139" s="183"/>
      <c r="IU139" s="183"/>
      <c r="IV139" s="183"/>
      <c r="IW139" s="183"/>
      <c r="IX139" s="183"/>
      <c r="IY139" s="183"/>
      <c r="IZ139" s="183"/>
      <c r="JA139" s="183"/>
      <c r="JB139" s="183"/>
      <c r="JC139" s="183"/>
      <c r="JD139" s="183"/>
      <c r="JE139" s="183"/>
      <c r="JF139" s="183"/>
      <c r="JG139" s="183"/>
      <c r="JH139" s="183"/>
      <c r="JI139" s="183"/>
      <c r="JJ139" s="183"/>
      <c r="JK139" s="183"/>
      <c r="JL139" s="183"/>
      <c r="JM139" s="183"/>
      <c r="JN139" s="183"/>
      <c r="JO139" s="183"/>
      <c r="JP139" s="183"/>
      <c r="JQ139" s="183"/>
      <c r="JR139" s="183"/>
      <c r="JS139" s="183"/>
      <c r="JT139" s="183"/>
      <c r="JU139" s="183"/>
      <c r="JV139" s="183"/>
      <c r="JW139" s="183"/>
    </row>
    <row r="140" ht="15" spans="1:8">
      <c r="A140" s="239" t="s">
        <v>169</v>
      </c>
      <c r="B140" s="239"/>
      <c r="C140" s="270" t="s">
        <v>104</v>
      </c>
      <c r="D140" s="145">
        <v>23.8559513074842</v>
      </c>
      <c r="E140" s="145">
        <v>23.1</v>
      </c>
      <c r="F140" s="145">
        <v>22.11</v>
      </c>
      <c r="G140" s="145">
        <v>21.29</v>
      </c>
      <c r="H140" s="145">
        <v>19.13</v>
      </c>
    </row>
    <row r="141" ht="23.25" customHeight="1" spans="1:7">
      <c r="A141" s="271"/>
      <c r="B141" s="271"/>
      <c r="C141" s="271"/>
      <c r="D141" s="271"/>
      <c r="E141" s="271"/>
      <c r="F141" s="271"/>
      <c r="G141" s="271"/>
    </row>
    <row r="142" spans="1:1">
      <c r="A142" s="262"/>
    </row>
    <row r="143" ht="16.5" spans="1:11">
      <c r="A143" s="186" t="s">
        <v>170</v>
      </c>
      <c r="B143" s="186"/>
      <c r="C143" s="186"/>
      <c r="D143" s="186"/>
      <c r="E143" s="186"/>
      <c r="F143" s="186"/>
      <c r="G143" s="186"/>
      <c r="I143" s="285"/>
      <c r="J143" s="285"/>
      <c r="K143" s="285"/>
    </row>
    <row r="144" ht="15.75" spans="1:8">
      <c r="A144" s="187" t="s">
        <v>40</v>
      </c>
      <c r="B144" s="187"/>
      <c r="C144" s="52" t="s">
        <v>41</v>
      </c>
      <c r="D144" s="189">
        <v>2023</v>
      </c>
      <c r="E144" s="189">
        <v>2022</v>
      </c>
      <c r="F144" s="189">
        <v>2021</v>
      </c>
      <c r="G144" s="189">
        <v>2020</v>
      </c>
      <c r="H144" s="189">
        <v>2019</v>
      </c>
    </row>
    <row r="145" ht="15" spans="1:8">
      <c r="A145" s="221" t="s">
        <v>171</v>
      </c>
      <c r="B145" s="221"/>
      <c r="C145" s="121" t="s">
        <v>70</v>
      </c>
      <c r="D145" s="145">
        <v>160885.7772</v>
      </c>
      <c r="E145" s="145">
        <v>320813.4</v>
      </c>
      <c r="F145" s="145">
        <v>357214.01</v>
      </c>
      <c r="G145" s="145">
        <v>279286.75</v>
      </c>
      <c r="H145" s="145">
        <v>414012.78</v>
      </c>
    </row>
    <row r="146" spans="1:8">
      <c r="A146" s="309" t="s">
        <v>159</v>
      </c>
      <c r="B146" s="204"/>
      <c r="C146" s="121" t="s">
        <v>70</v>
      </c>
      <c r="D146" s="145">
        <v>5478.614</v>
      </c>
      <c r="E146" s="145">
        <v>1827.42</v>
      </c>
      <c r="F146" s="145">
        <v>42097.84</v>
      </c>
      <c r="G146" s="145">
        <v>25.06</v>
      </c>
      <c r="H146" s="145">
        <v>24.6</v>
      </c>
    </row>
    <row r="147" spans="1:8">
      <c r="A147" s="309" t="s">
        <v>160</v>
      </c>
      <c r="B147" s="204"/>
      <c r="C147" s="121" t="s">
        <v>70</v>
      </c>
      <c r="D147" s="145">
        <v>73325.68532</v>
      </c>
      <c r="E147" s="145">
        <v>153484.3</v>
      </c>
      <c r="F147" s="145">
        <v>79617.9</v>
      </c>
      <c r="G147" s="145">
        <v>64747.03</v>
      </c>
      <c r="H147" s="145">
        <v>65294.27</v>
      </c>
    </row>
    <row r="148" spans="1:8">
      <c r="A148" s="309" t="s">
        <v>161</v>
      </c>
      <c r="B148" s="204"/>
      <c r="C148" s="121" t="s">
        <v>70</v>
      </c>
      <c r="D148" s="145">
        <v>76072.019</v>
      </c>
      <c r="E148" s="145">
        <v>21190.37</v>
      </c>
      <c r="F148" s="145">
        <v>228658.34</v>
      </c>
      <c r="G148" s="145">
        <v>212373.35</v>
      </c>
      <c r="H148" s="145">
        <v>345905.39</v>
      </c>
    </row>
    <row r="149" spans="1:8">
      <c r="A149" s="309" t="s">
        <v>162</v>
      </c>
      <c r="B149" s="204"/>
      <c r="C149" s="121" t="s">
        <v>70</v>
      </c>
      <c r="D149" s="145">
        <v>6009.45885</v>
      </c>
      <c r="E149" s="145">
        <v>144311.31</v>
      </c>
      <c r="F149" s="145">
        <v>6839.93</v>
      </c>
      <c r="G149" s="145">
        <v>2141.31</v>
      </c>
      <c r="H149" s="145">
        <v>2788.52</v>
      </c>
    </row>
    <row r="150" ht="15" spans="1:8">
      <c r="A150" s="221" t="s">
        <v>172</v>
      </c>
      <c r="B150" s="221"/>
      <c r="C150" s="121" t="s">
        <v>104</v>
      </c>
      <c r="D150" s="145">
        <v>48.98</v>
      </c>
      <c r="E150" s="145">
        <v>48.41</v>
      </c>
      <c r="F150" s="145">
        <v>34.07</v>
      </c>
      <c r="G150" s="145">
        <v>23.19</v>
      </c>
      <c r="H150" s="145">
        <v>15.78</v>
      </c>
    </row>
    <row r="151" ht="15.75" spans="1:8">
      <c r="A151" s="272" t="s">
        <v>173</v>
      </c>
      <c r="B151" s="272"/>
      <c r="C151" s="124" t="s">
        <v>120</v>
      </c>
      <c r="D151" s="200">
        <v>0.55</v>
      </c>
      <c r="E151" s="200">
        <v>1.19</v>
      </c>
      <c r="F151" s="200">
        <v>1.59</v>
      </c>
      <c r="G151" s="200">
        <v>1.63</v>
      </c>
      <c r="H151" s="200">
        <v>3.04</v>
      </c>
    </row>
    <row r="152" ht="15" spans="1:7">
      <c r="A152" s="183"/>
      <c r="B152" s="183"/>
      <c r="C152" s="183"/>
      <c r="D152" s="183"/>
      <c r="E152" s="183"/>
      <c r="F152" s="183"/>
      <c r="G152" s="183"/>
    </row>
    <row r="153" ht="16.5" spans="1:7">
      <c r="A153" s="186" t="s">
        <v>174</v>
      </c>
      <c r="B153" s="186"/>
      <c r="C153" s="186"/>
      <c r="D153" s="186"/>
      <c r="E153" s="186"/>
      <c r="F153" s="186"/>
      <c r="G153" s="186"/>
    </row>
    <row r="154" ht="15.75" spans="1:8">
      <c r="A154" s="187" t="s">
        <v>40</v>
      </c>
      <c r="B154" s="187"/>
      <c r="C154" s="52" t="s">
        <v>41</v>
      </c>
      <c r="D154" s="189">
        <v>2023</v>
      </c>
      <c r="E154" s="189">
        <v>2022</v>
      </c>
      <c r="F154" s="189">
        <v>2021</v>
      </c>
      <c r="G154" s="189">
        <v>2020</v>
      </c>
      <c r="H154" s="189">
        <v>2019</v>
      </c>
    </row>
    <row r="155" ht="18.75" spans="1:8">
      <c r="A155" s="146" t="s">
        <v>175</v>
      </c>
      <c r="B155" s="146"/>
      <c r="C155" s="121" t="s">
        <v>70</v>
      </c>
      <c r="D155" s="273">
        <v>687.19</v>
      </c>
      <c r="E155" s="273">
        <v>802.22</v>
      </c>
      <c r="F155" s="273">
        <v>888.41</v>
      </c>
      <c r="G155" s="145">
        <v>768.81</v>
      </c>
      <c r="H155" s="145">
        <v>957.17</v>
      </c>
    </row>
    <row r="156" ht="18.75" spans="1:8">
      <c r="A156" s="146" t="s">
        <v>176</v>
      </c>
      <c r="B156" s="146"/>
      <c r="C156" s="121" t="s">
        <v>70</v>
      </c>
      <c r="D156" s="273">
        <v>1348.22</v>
      </c>
      <c r="E156" s="273">
        <v>1248.7</v>
      </c>
      <c r="F156" s="273">
        <v>1483.64</v>
      </c>
      <c r="G156" s="145">
        <v>1344.86</v>
      </c>
      <c r="H156" s="145">
        <v>1380.713</v>
      </c>
    </row>
    <row r="157" spans="1:8">
      <c r="A157" s="146" t="s">
        <v>177</v>
      </c>
      <c r="B157" s="146"/>
      <c r="C157" s="121" t="s">
        <v>70</v>
      </c>
      <c r="D157" s="145">
        <v>611.51</v>
      </c>
      <c r="E157" s="145">
        <v>616.23</v>
      </c>
      <c r="F157" s="145">
        <v>754.3</v>
      </c>
      <c r="G157" s="145">
        <v>646.6</v>
      </c>
      <c r="H157" s="145">
        <v>643.5</v>
      </c>
    </row>
    <row r="158" spans="1:8">
      <c r="A158" s="146" t="s">
        <v>178</v>
      </c>
      <c r="B158" s="146"/>
      <c r="C158" s="121" t="s">
        <v>70</v>
      </c>
      <c r="D158" s="145">
        <v>78.55</v>
      </c>
      <c r="E158" s="145">
        <v>69.44</v>
      </c>
      <c r="F158" s="145">
        <v>76.91</v>
      </c>
      <c r="G158" s="145">
        <v>102.12</v>
      </c>
      <c r="H158" s="145">
        <v>48.38</v>
      </c>
    </row>
    <row r="159" spans="1:8">
      <c r="A159" s="146" t="s">
        <v>179</v>
      </c>
      <c r="B159" s="146"/>
      <c r="C159" s="121" t="s">
        <v>70</v>
      </c>
      <c r="D159" s="145">
        <v>2.01</v>
      </c>
      <c r="E159" s="145">
        <v>1.07</v>
      </c>
      <c r="F159" s="145">
        <v>0.22</v>
      </c>
      <c r="G159" s="145">
        <v>0.12</v>
      </c>
      <c r="H159" s="145">
        <v>0.19</v>
      </c>
    </row>
    <row r="160" spans="1:8">
      <c r="A160" s="146" t="s">
        <v>180</v>
      </c>
      <c r="B160" s="146"/>
      <c r="C160" s="121" t="s">
        <v>70</v>
      </c>
      <c r="D160" s="145">
        <v>0.87</v>
      </c>
      <c r="E160" s="145">
        <v>0.34</v>
      </c>
      <c r="F160" s="145">
        <v>1</v>
      </c>
      <c r="G160" s="145">
        <v>0.33</v>
      </c>
      <c r="H160" s="145">
        <v>0.01</v>
      </c>
    </row>
    <row r="161" spans="1:8">
      <c r="A161" s="146" t="s">
        <v>181</v>
      </c>
      <c r="B161" s="146"/>
      <c r="C161" s="121" t="s">
        <v>70</v>
      </c>
      <c r="D161" s="274">
        <v>1.25</v>
      </c>
      <c r="E161" s="274">
        <v>0.01</v>
      </c>
      <c r="F161" s="274">
        <v>0</v>
      </c>
      <c r="G161" s="145">
        <v>0.01</v>
      </c>
      <c r="H161" s="59" t="s">
        <v>54</v>
      </c>
    </row>
    <row r="162" spans="1:8">
      <c r="A162" s="146" t="s">
        <v>182</v>
      </c>
      <c r="B162" s="146"/>
      <c r="C162" s="121" t="s">
        <v>70</v>
      </c>
      <c r="D162" s="145">
        <v>0.8</v>
      </c>
      <c r="E162" s="145">
        <v>1.11</v>
      </c>
      <c r="F162" s="145">
        <v>1.28</v>
      </c>
      <c r="G162" s="145">
        <v>0.97</v>
      </c>
      <c r="H162" s="145">
        <v>1.08</v>
      </c>
    </row>
    <row r="163" spans="1:8">
      <c r="A163" s="146" t="s">
        <v>183</v>
      </c>
      <c r="B163" s="146"/>
      <c r="C163" s="121" t="s">
        <v>70</v>
      </c>
      <c r="D163" s="145">
        <v>0.85</v>
      </c>
      <c r="E163" s="145">
        <v>0.77</v>
      </c>
      <c r="F163" s="145">
        <v>0.83</v>
      </c>
      <c r="G163" s="145">
        <v>0.76</v>
      </c>
      <c r="H163" s="145">
        <v>0.91</v>
      </c>
    </row>
    <row r="164" spans="1:8">
      <c r="A164" s="146" t="s">
        <v>184</v>
      </c>
      <c r="B164" s="146"/>
      <c r="C164" s="121" t="s">
        <v>70</v>
      </c>
      <c r="D164" s="145">
        <v>0.04</v>
      </c>
      <c r="E164" s="145">
        <v>0.034</v>
      </c>
      <c r="F164" s="145">
        <v>0.1</v>
      </c>
      <c r="G164" s="145">
        <v>0.02</v>
      </c>
      <c r="H164" s="145">
        <v>0.02</v>
      </c>
    </row>
    <row r="165" ht="14.45" customHeight="1" spans="1:8">
      <c r="A165" s="110" t="s">
        <v>185</v>
      </c>
      <c r="B165" s="110"/>
      <c r="C165" s="124" t="s">
        <v>70</v>
      </c>
      <c r="D165" s="200">
        <v>0.51</v>
      </c>
      <c r="E165" s="200">
        <v>0.84</v>
      </c>
      <c r="F165" s="200">
        <v>0.19</v>
      </c>
      <c r="G165" s="200">
        <v>0.22</v>
      </c>
      <c r="H165" s="59" t="s">
        <v>54</v>
      </c>
    </row>
    <row r="166" ht="15" spans="1:8">
      <c r="A166" s="275" t="s">
        <v>61</v>
      </c>
      <c r="B166" s="275"/>
      <c r="C166" s="275"/>
      <c r="D166" s="275"/>
      <c r="E166" s="275"/>
      <c r="F166" s="275"/>
      <c r="G166" s="275"/>
      <c r="H166" s="275"/>
    </row>
    <row r="167" spans="1:8">
      <c r="A167" s="276" t="s">
        <v>186</v>
      </c>
      <c r="B167" s="276"/>
      <c r="C167" s="276"/>
      <c r="D167" s="276"/>
      <c r="E167" s="276"/>
      <c r="F167" s="276"/>
      <c r="G167" s="276"/>
      <c r="H167" s="276"/>
    </row>
    <row r="168" spans="1:8">
      <c r="A168" s="276" t="s">
        <v>187</v>
      </c>
      <c r="B168" s="276"/>
      <c r="C168" s="276"/>
      <c r="D168" s="276"/>
      <c r="E168" s="276"/>
      <c r="F168" s="276"/>
      <c r="G168" s="276"/>
      <c r="H168" s="276"/>
    </row>
    <row r="169" spans="1:1">
      <c r="A169" s="262"/>
    </row>
    <row r="170" ht="16.5" spans="1:5">
      <c r="A170" s="186" t="s">
        <v>188</v>
      </c>
      <c r="B170" s="186"/>
      <c r="C170" s="186"/>
      <c r="D170" s="186"/>
      <c r="E170" s="186"/>
    </row>
    <row r="171" ht="15.75" spans="1:8">
      <c r="A171" s="52" t="s">
        <v>40</v>
      </c>
      <c r="B171" s="52"/>
      <c r="C171" s="52"/>
      <c r="D171" s="189">
        <v>2023</v>
      </c>
      <c r="E171" s="189">
        <v>2022</v>
      </c>
      <c r="F171" s="189">
        <v>2021</v>
      </c>
      <c r="H171" s="182"/>
    </row>
    <row r="172" spans="1:8">
      <c r="A172" s="121" t="s">
        <v>189</v>
      </c>
      <c r="B172" s="121"/>
      <c r="C172" s="121"/>
      <c r="D172" s="277">
        <v>60</v>
      </c>
      <c r="E172" s="277">
        <v>60</v>
      </c>
      <c r="F172" s="277">
        <v>52</v>
      </c>
      <c r="H172" s="182"/>
    </row>
    <row r="173" spans="1:8">
      <c r="A173" s="121" t="s">
        <v>190</v>
      </c>
      <c r="B173" s="121"/>
      <c r="C173" s="121"/>
      <c r="D173" s="277">
        <v>37</v>
      </c>
      <c r="E173" s="277">
        <v>33</v>
      </c>
      <c r="F173" s="277">
        <v>37</v>
      </c>
      <c r="H173" s="182"/>
    </row>
    <row r="174" ht="15" spans="1:8">
      <c r="A174" s="124" t="s">
        <v>191</v>
      </c>
      <c r="B174" s="124"/>
      <c r="C174" s="124"/>
      <c r="D174" s="278">
        <v>0</v>
      </c>
      <c r="E174" s="278">
        <v>0</v>
      </c>
      <c r="F174" s="278">
        <v>0</v>
      </c>
      <c r="H174" s="182"/>
    </row>
    <row r="175" ht="15" spans="1:5">
      <c r="A175" s="279"/>
      <c r="B175" s="279"/>
      <c r="C175" s="279"/>
      <c r="D175" s="279"/>
      <c r="E175" s="280"/>
    </row>
    <row r="176" ht="16.5" spans="1:6">
      <c r="A176" s="186" t="s">
        <v>192</v>
      </c>
      <c r="B176" s="186"/>
      <c r="C176" s="186"/>
      <c r="D176" s="186"/>
      <c r="E176" s="186"/>
      <c r="F176" s="186"/>
    </row>
    <row r="177" ht="15.75" spans="1:8">
      <c r="A177" s="52" t="s">
        <v>40</v>
      </c>
      <c r="B177" s="52"/>
      <c r="C177" s="52"/>
      <c r="D177" s="189">
        <v>2023</v>
      </c>
      <c r="E177" s="189">
        <v>2022</v>
      </c>
      <c r="F177" s="189">
        <v>2021</v>
      </c>
      <c r="H177" s="182"/>
    </row>
    <row r="178" spans="1:8">
      <c r="A178" s="121" t="s">
        <v>193</v>
      </c>
      <c r="B178" s="121"/>
      <c r="C178" s="121"/>
      <c r="D178" s="281">
        <v>0.975</v>
      </c>
      <c r="E178" s="282">
        <v>0.975</v>
      </c>
      <c r="F178" s="282">
        <v>0.875</v>
      </c>
      <c r="H178" s="182"/>
    </row>
    <row r="179" ht="15" spans="1:8">
      <c r="A179" s="124" t="s">
        <v>194</v>
      </c>
      <c r="B179" s="124"/>
      <c r="C179" s="124"/>
      <c r="D179" s="283">
        <v>1</v>
      </c>
      <c r="E179" s="284">
        <v>0.956</v>
      </c>
      <c r="F179" s="283">
        <v>0.925</v>
      </c>
      <c r="H179" s="182"/>
    </row>
    <row r="180" ht="27" customHeight="1" spans="1:6">
      <c r="A180" s="211" t="s">
        <v>195</v>
      </c>
      <c r="B180" s="211"/>
      <c r="C180" s="211"/>
      <c r="D180" s="211"/>
      <c r="E180" s="211"/>
      <c r="F180" s="211"/>
    </row>
  </sheetData>
  <mergeCells count="159">
    <mergeCell ref="A1:H1"/>
    <mergeCell ref="A4:H4"/>
    <mergeCell ref="A5:B5"/>
    <mergeCell ref="A6:B6"/>
    <mergeCell ref="A7:B7"/>
    <mergeCell ref="A8:B8"/>
    <mergeCell ref="A9:B9"/>
    <mergeCell ref="A11:H11"/>
    <mergeCell ref="A12:B12"/>
    <mergeCell ref="A13:B13"/>
    <mergeCell ref="A14:B14"/>
    <mergeCell ref="A15:B15"/>
    <mergeCell ref="A16:B16"/>
    <mergeCell ref="A17:B17"/>
    <mergeCell ref="A18:B18"/>
    <mergeCell ref="A19:G19"/>
    <mergeCell ref="A20:H20"/>
    <mergeCell ref="A21:H21"/>
    <mergeCell ref="A22:H22"/>
    <mergeCell ref="A23:H23"/>
    <mergeCell ref="A24:H24"/>
    <mergeCell ref="A25:H25"/>
    <mergeCell ref="A26:B26"/>
    <mergeCell ref="A39:H39"/>
    <mergeCell ref="A40:B40"/>
    <mergeCell ref="A41:B41"/>
    <mergeCell ref="A42:B42"/>
    <mergeCell ref="A43:B43"/>
    <mergeCell ref="A44:B44"/>
    <mergeCell ref="A45:B45"/>
    <mergeCell ref="A46:B46"/>
    <mergeCell ref="A47:B47"/>
    <mergeCell ref="A48:B48"/>
    <mergeCell ref="A49:B49"/>
    <mergeCell ref="A50:B50"/>
    <mergeCell ref="A51:H51"/>
    <mergeCell ref="A52:B52"/>
    <mergeCell ref="A53:B53"/>
    <mergeCell ref="A54:B54"/>
    <mergeCell ref="A55:B55"/>
    <mergeCell ref="A56:B56"/>
    <mergeCell ref="A57:B57"/>
    <mergeCell ref="A58:B58"/>
    <mergeCell ref="A59:B59"/>
    <mergeCell ref="A60:B60"/>
    <mergeCell ref="A61:B61"/>
    <mergeCell ref="A62:B62"/>
    <mergeCell ref="A63:H63"/>
    <mergeCell ref="A66:B66"/>
    <mergeCell ref="A67:B67"/>
    <mergeCell ref="A68:B68"/>
    <mergeCell ref="A69:H69"/>
    <mergeCell ref="A70:B70"/>
    <mergeCell ref="A71:B71"/>
    <mergeCell ref="A72:B72"/>
    <mergeCell ref="A73:B73"/>
    <mergeCell ref="A74:B74"/>
    <mergeCell ref="A75:D75"/>
    <mergeCell ref="A76:G76"/>
    <mergeCell ref="A77:G77"/>
    <mergeCell ref="A78:G78"/>
    <mergeCell ref="A79:G79"/>
    <mergeCell ref="A80:H80"/>
    <mergeCell ref="A81:B81"/>
    <mergeCell ref="A82:B82"/>
    <mergeCell ref="A83:B83"/>
    <mergeCell ref="A84:B84"/>
    <mergeCell ref="A85:B85"/>
    <mergeCell ref="A86:H86"/>
    <mergeCell ref="A87:B87"/>
    <mergeCell ref="A88:B88"/>
    <mergeCell ref="A89:H89"/>
    <mergeCell ref="A90:B90"/>
    <mergeCell ref="A91:B91"/>
    <mergeCell ref="A92:B92"/>
    <mergeCell ref="A93:H93"/>
    <mergeCell ref="A94:B94"/>
    <mergeCell ref="A95:B95"/>
    <mergeCell ref="A96:H96"/>
    <mergeCell ref="A97:B97"/>
    <mergeCell ref="A98:B98"/>
    <mergeCell ref="A99:B99"/>
    <mergeCell ref="A100:H100"/>
    <mergeCell ref="A101:B101"/>
    <mergeCell ref="A102:B102"/>
    <mergeCell ref="A104:G104"/>
    <mergeCell ref="A105:G105"/>
    <mergeCell ref="A106:H106"/>
    <mergeCell ref="A107:H107"/>
    <mergeCell ref="A108:B108"/>
    <mergeCell ref="A109:H109"/>
    <mergeCell ref="A110:B110"/>
    <mergeCell ref="A111:B111"/>
    <mergeCell ref="A112:B112"/>
    <mergeCell ref="A113:B113"/>
    <mergeCell ref="A114:H114"/>
    <mergeCell ref="A115:B115"/>
    <mergeCell ref="A116:B116"/>
    <mergeCell ref="A117:B117"/>
    <mergeCell ref="A118:B118"/>
    <mergeCell ref="A121:E121"/>
    <mergeCell ref="A122:B122"/>
    <mergeCell ref="A123:B123"/>
    <mergeCell ref="A124:B124"/>
    <mergeCell ref="A125:B125"/>
    <mergeCell ref="A126:B126"/>
    <mergeCell ref="A128:E128"/>
    <mergeCell ref="F128:G128"/>
    <mergeCell ref="A129:B129"/>
    <mergeCell ref="A130:B130"/>
    <mergeCell ref="A131:B131"/>
    <mergeCell ref="A132:B132"/>
    <mergeCell ref="A133:B133"/>
    <mergeCell ref="A134:B134"/>
    <mergeCell ref="A135:B135"/>
    <mergeCell ref="A136:B136"/>
    <mergeCell ref="A137:H137"/>
    <mergeCell ref="A138:B138"/>
    <mergeCell ref="A139:B139"/>
    <mergeCell ref="A140:B140"/>
    <mergeCell ref="A141:G141"/>
    <mergeCell ref="A143:G143"/>
    <mergeCell ref="A144:B144"/>
    <mergeCell ref="A145:B145"/>
    <mergeCell ref="A146:B146"/>
    <mergeCell ref="A147:B147"/>
    <mergeCell ref="A148:B148"/>
    <mergeCell ref="A149:B149"/>
    <mergeCell ref="A150:B150"/>
    <mergeCell ref="A151:B151"/>
    <mergeCell ref="A153:G153"/>
    <mergeCell ref="A154:B154"/>
    <mergeCell ref="A155:B155"/>
    <mergeCell ref="A156:B156"/>
    <mergeCell ref="A157:B157"/>
    <mergeCell ref="A158:B158"/>
    <mergeCell ref="A159:B159"/>
    <mergeCell ref="A160:B160"/>
    <mergeCell ref="A161:B161"/>
    <mergeCell ref="A162:B162"/>
    <mergeCell ref="A163:B163"/>
    <mergeCell ref="A164:B164"/>
    <mergeCell ref="A165:B165"/>
    <mergeCell ref="A166:H166"/>
    <mergeCell ref="A167:H167"/>
    <mergeCell ref="A168:H168"/>
    <mergeCell ref="A170:E170"/>
    <mergeCell ref="A171:C171"/>
    <mergeCell ref="A172:C172"/>
    <mergeCell ref="A173:C173"/>
    <mergeCell ref="A174:C174"/>
    <mergeCell ref="A176:F176"/>
    <mergeCell ref="A177:C177"/>
    <mergeCell ref="A178:C178"/>
    <mergeCell ref="A179:C179"/>
    <mergeCell ref="A180:F180"/>
    <mergeCell ref="A27:A32"/>
    <mergeCell ref="A33:A38"/>
    <mergeCell ref="A64:B65"/>
  </mergeCells>
  <pageMargins left="0.7" right="0.7" top="0.75" bottom="0.75" header="0.3" footer="0.3"/>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T135"/>
  <sheetViews>
    <sheetView topLeftCell="D1" workbookViewId="0">
      <selection activeCell="G1" sqref="G1"/>
    </sheetView>
  </sheetViews>
  <sheetFormatPr defaultColWidth="9.125" defaultRowHeight="14.25"/>
  <cols>
    <col min="1" max="1" width="51.875" style="64" customWidth="1"/>
    <col min="2" max="2" width="17" style="64" customWidth="1"/>
    <col min="3" max="3" width="21.875" style="64" customWidth="1"/>
    <col min="4" max="4" width="20" style="64" customWidth="1"/>
    <col min="5" max="5" width="21.5" style="64" customWidth="1"/>
    <col min="6" max="6" width="26.125" style="64" customWidth="1"/>
    <col min="7" max="7" width="22.875" style="50" customWidth="1"/>
    <col min="8" max="8" width="10.5" style="50" customWidth="1"/>
    <col min="9" max="16384" width="9.125" style="50"/>
  </cols>
  <sheetData>
    <row r="1" ht="36" customHeight="1" spans="1:7">
      <c r="A1" s="49" t="s">
        <v>0</v>
      </c>
      <c r="B1" s="49"/>
      <c r="C1" s="49"/>
      <c r="D1" s="49"/>
      <c r="E1" s="49"/>
      <c r="F1" s="49"/>
      <c r="G1" s="24" t="s">
        <v>1</v>
      </c>
    </row>
    <row r="2" ht="26.25" spans="1:6">
      <c r="A2" s="4" t="s">
        <v>196</v>
      </c>
      <c r="B2" s="4"/>
      <c r="C2" s="4"/>
      <c r="D2" s="4"/>
      <c r="E2" s="4"/>
      <c r="F2" s="4"/>
    </row>
    <row r="3" ht="20.25" spans="1:6">
      <c r="A3" s="84"/>
      <c r="B3" s="84"/>
      <c r="C3" s="84"/>
      <c r="D3" s="84"/>
      <c r="E3" s="84"/>
      <c r="F3" s="84"/>
    </row>
    <row r="4" ht="15.75" spans="1:7">
      <c r="A4" s="65" t="s">
        <v>197</v>
      </c>
      <c r="B4" s="65"/>
      <c r="C4" s="65"/>
      <c r="D4" s="65"/>
      <c r="E4" s="65"/>
      <c r="F4" s="65"/>
      <c r="G4" s="65"/>
    </row>
    <row r="5" ht="15.75" spans="1:7">
      <c r="A5" s="52" t="s">
        <v>40</v>
      </c>
      <c r="B5" s="52" t="s">
        <v>41</v>
      </c>
      <c r="C5" s="71">
        <v>2023</v>
      </c>
      <c r="D5" s="71">
        <v>2022</v>
      </c>
      <c r="E5" s="71">
        <v>2021</v>
      </c>
      <c r="F5" s="71">
        <v>2020</v>
      </c>
      <c r="G5" s="71">
        <v>2019</v>
      </c>
    </row>
    <row r="6" ht="15" spans="1:7">
      <c r="A6" s="55" t="s">
        <v>198</v>
      </c>
      <c r="B6" s="55"/>
      <c r="C6" s="55"/>
      <c r="D6" s="55"/>
      <c r="E6" s="55"/>
      <c r="F6" s="55"/>
      <c r="G6" s="55"/>
    </row>
    <row r="7" spans="1:7">
      <c r="A7" s="56" t="s">
        <v>199</v>
      </c>
      <c r="B7" s="56" t="s">
        <v>54</v>
      </c>
      <c r="C7" s="85">
        <v>55239</v>
      </c>
      <c r="D7" s="85">
        <v>48836</v>
      </c>
      <c r="E7" s="85">
        <v>43876</v>
      </c>
      <c r="F7" s="85">
        <v>36860</v>
      </c>
      <c r="G7" s="86">
        <v>36605</v>
      </c>
    </row>
    <row r="8" spans="1:7">
      <c r="A8" s="56" t="s">
        <v>200</v>
      </c>
      <c r="B8" s="56" t="s">
        <v>54</v>
      </c>
      <c r="C8" s="87">
        <v>30459</v>
      </c>
      <c r="D8" s="87">
        <v>28222</v>
      </c>
      <c r="E8" s="60" t="s">
        <v>54</v>
      </c>
      <c r="F8" s="60" t="s">
        <v>54</v>
      </c>
      <c r="G8" s="60" t="s">
        <v>54</v>
      </c>
    </row>
    <row r="9" ht="13.5" customHeight="1" spans="1:7">
      <c r="A9" s="55" t="s">
        <v>201</v>
      </c>
      <c r="B9" s="55"/>
      <c r="C9" s="55"/>
      <c r="D9" s="55"/>
      <c r="E9" s="55"/>
      <c r="F9" s="55"/>
      <c r="G9" s="55"/>
    </row>
    <row r="10" spans="1:7">
      <c r="A10" s="306" t="s">
        <v>202</v>
      </c>
      <c r="B10" s="56" t="s">
        <v>104</v>
      </c>
      <c r="C10" s="77">
        <v>85.08</v>
      </c>
      <c r="D10" s="77">
        <v>85.08</v>
      </c>
      <c r="E10" s="77">
        <v>84.39</v>
      </c>
      <c r="F10" s="77">
        <v>83.86</v>
      </c>
      <c r="G10" s="77">
        <v>83.88</v>
      </c>
    </row>
    <row r="11" spans="1:8">
      <c r="A11" s="306" t="s">
        <v>203</v>
      </c>
      <c r="B11" s="56" t="s">
        <v>104</v>
      </c>
      <c r="C11" s="60">
        <v>14.92</v>
      </c>
      <c r="D11" s="60">
        <v>14.92</v>
      </c>
      <c r="E11" s="60">
        <v>15.61</v>
      </c>
      <c r="F11" s="60">
        <v>16.14</v>
      </c>
      <c r="G11" s="60">
        <v>16.12</v>
      </c>
      <c r="H11" s="88"/>
    </row>
    <row r="12" ht="15" spans="1:7">
      <c r="A12" s="55" t="s">
        <v>204</v>
      </c>
      <c r="B12" s="55"/>
      <c r="C12" s="55"/>
      <c r="D12" s="55"/>
      <c r="E12" s="55"/>
      <c r="F12" s="55"/>
      <c r="G12" s="55"/>
    </row>
    <row r="13" spans="1:7">
      <c r="A13" s="306" t="s">
        <v>205</v>
      </c>
      <c r="B13" s="56" t="s">
        <v>104</v>
      </c>
      <c r="C13" s="77">
        <v>23.65</v>
      </c>
      <c r="D13" s="77">
        <v>25.38</v>
      </c>
      <c r="E13" s="77">
        <v>23.38</v>
      </c>
      <c r="F13" s="77">
        <v>17.01</v>
      </c>
      <c r="G13" s="77">
        <v>17.48</v>
      </c>
    </row>
    <row r="14" spans="1:7">
      <c r="A14" s="306" t="s">
        <v>206</v>
      </c>
      <c r="B14" s="56" t="s">
        <v>104</v>
      </c>
      <c r="C14" s="59">
        <v>61.53</v>
      </c>
      <c r="D14" s="59">
        <v>59.91</v>
      </c>
      <c r="E14" s="59">
        <v>60.93</v>
      </c>
      <c r="F14" s="59">
        <v>63.75</v>
      </c>
      <c r="G14" s="89">
        <v>60.1</v>
      </c>
    </row>
    <row r="15" spans="1:7">
      <c r="A15" s="306" t="s">
        <v>207</v>
      </c>
      <c r="B15" s="56" t="s">
        <v>104</v>
      </c>
      <c r="C15" s="59">
        <v>14.83</v>
      </c>
      <c r="D15" s="59">
        <v>14.71</v>
      </c>
      <c r="E15" s="59">
        <v>15.69</v>
      </c>
      <c r="F15" s="59">
        <v>19.24</v>
      </c>
      <c r="G15" s="59">
        <v>19.43</v>
      </c>
    </row>
    <row r="16" s="82" customFormat="1" ht="15.75" spans="1:9">
      <c r="A16" s="90" t="s">
        <v>208</v>
      </c>
      <c r="B16" s="91" t="s">
        <v>104</v>
      </c>
      <c r="C16" s="92">
        <v>95.85</v>
      </c>
      <c r="D16" s="92">
        <v>96.29</v>
      </c>
      <c r="E16" s="93">
        <v>96.04</v>
      </c>
      <c r="F16" s="93">
        <v>95.25</v>
      </c>
      <c r="G16" s="93">
        <v>95.11</v>
      </c>
      <c r="H16" s="50"/>
      <c r="I16" s="50"/>
    </row>
    <row r="17" s="82" customFormat="1" ht="15.75" spans="1:7">
      <c r="A17" s="94"/>
      <c r="B17" s="95"/>
      <c r="C17" s="96"/>
      <c r="D17" s="96"/>
      <c r="E17" s="96"/>
      <c r="F17" s="96"/>
      <c r="G17" s="97"/>
    </row>
    <row r="18" ht="15.75" spans="1:7">
      <c r="A18" s="65" t="s">
        <v>209</v>
      </c>
      <c r="B18" s="65"/>
      <c r="C18" s="65"/>
      <c r="D18" s="65"/>
      <c r="E18" s="65"/>
      <c r="F18" s="65"/>
      <c r="G18" s="65"/>
    </row>
    <row r="19" ht="13.5" customHeight="1" spans="1:8">
      <c r="A19" s="52" t="s">
        <v>40</v>
      </c>
      <c r="B19" s="52" t="s">
        <v>41</v>
      </c>
      <c r="C19" s="98">
        <v>2023</v>
      </c>
      <c r="D19" s="98">
        <v>2022</v>
      </c>
      <c r="E19" s="98">
        <v>2021</v>
      </c>
      <c r="F19" s="98">
        <v>2020</v>
      </c>
      <c r="G19" s="98">
        <v>2019</v>
      </c>
      <c r="H19" s="99"/>
    </row>
    <row r="20" s="82" customFormat="1" ht="13.5" customHeight="1" spans="1:8">
      <c r="A20" s="100" t="s">
        <v>210</v>
      </c>
      <c r="B20" s="101" t="s">
        <v>54</v>
      </c>
      <c r="C20" s="102">
        <v>7570</v>
      </c>
      <c r="D20" s="102">
        <v>4960</v>
      </c>
      <c r="E20" s="102">
        <v>7016</v>
      </c>
      <c r="F20" s="102">
        <v>255</v>
      </c>
      <c r="G20" s="59" t="s">
        <v>54</v>
      </c>
      <c r="H20" s="97"/>
    </row>
    <row r="21" s="82" customFormat="1" ht="13.5" customHeight="1" spans="1:8">
      <c r="A21" s="100" t="s">
        <v>211</v>
      </c>
      <c r="B21" s="101" t="s">
        <v>104</v>
      </c>
      <c r="C21" s="103">
        <v>8</v>
      </c>
      <c r="D21" s="103">
        <v>8.66</v>
      </c>
      <c r="E21" s="103">
        <v>7.57</v>
      </c>
      <c r="F21" s="103">
        <v>9.31</v>
      </c>
      <c r="G21" s="103">
        <v>7.68</v>
      </c>
      <c r="H21" s="97"/>
    </row>
    <row r="22" ht="13.5" customHeight="1" spans="1:7">
      <c r="A22" s="55" t="s">
        <v>201</v>
      </c>
      <c r="B22" s="55"/>
      <c r="C22" s="55"/>
      <c r="D22" s="55"/>
      <c r="E22" s="55"/>
      <c r="F22" s="55"/>
      <c r="G22" s="55"/>
    </row>
    <row r="23" spans="1:8">
      <c r="A23" s="306" t="s">
        <v>202</v>
      </c>
      <c r="B23" s="104" t="s">
        <v>104</v>
      </c>
      <c r="C23" s="105">
        <v>7.92</v>
      </c>
      <c r="D23" s="105">
        <v>8.55</v>
      </c>
      <c r="E23" s="105">
        <v>7.25</v>
      </c>
      <c r="F23" s="105">
        <v>8.72</v>
      </c>
      <c r="G23" s="105">
        <v>7.66</v>
      </c>
      <c r="H23" s="99"/>
    </row>
    <row r="24" spans="1:8">
      <c r="A24" s="306" t="s">
        <v>203</v>
      </c>
      <c r="B24" s="106" t="s">
        <v>104</v>
      </c>
      <c r="C24" s="107">
        <v>8.47</v>
      </c>
      <c r="D24" s="107">
        <v>9.33</v>
      </c>
      <c r="E24" s="107">
        <v>8.84</v>
      </c>
      <c r="F24" s="107">
        <v>12.39</v>
      </c>
      <c r="G24" s="107">
        <v>7.74</v>
      </c>
      <c r="H24" s="99"/>
    </row>
    <row r="25" ht="15" spans="1:7">
      <c r="A25" s="55" t="s">
        <v>204</v>
      </c>
      <c r="B25" s="55"/>
      <c r="C25" s="55"/>
      <c r="D25" s="55"/>
      <c r="E25" s="55"/>
      <c r="F25" s="55"/>
      <c r="G25" s="55"/>
    </row>
    <row r="26" s="82" customFormat="1" ht="15" spans="1:9">
      <c r="A26" s="306" t="s">
        <v>205</v>
      </c>
      <c r="B26" s="104" t="s">
        <v>104</v>
      </c>
      <c r="C26" s="105">
        <v>11.99</v>
      </c>
      <c r="D26" s="105">
        <v>11.52</v>
      </c>
      <c r="E26" s="105">
        <v>10.25</v>
      </c>
      <c r="F26" s="105">
        <v>12.42</v>
      </c>
      <c r="G26" s="105">
        <v>9.86</v>
      </c>
      <c r="H26" s="99"/>
      <c r="I26" s="50"/>
    </row>
    <row r="27" s="82" customFormat="1" ht="15" spans="1:9">
      <c r="A27" s="306" t="s">
        <v>206</v>
      </c>
      <c r="B27" s="108" t="s">
        <v>104</v>
      </c>
      <c r="C27" s="109">
        <v>7.28</v>
      </c>
      <c r="D27" s="109">
        <v>7.63</v>
      </c>
      <c r="E27" s="109">
        <v>5.63</v>
      </c>
      <c r="F27" s="109">
        <v>6.83</v>
      </c>
      <c r="G27" s="109">
        <v>6.48</v>
      </c>
      <c r="H27" s="99"/>
      <c r="I27" s="50"/>
    </row>
    <row r="28" s="82" customFormat="1" ht="15" spans="1:9">
      <c r="A28" s="306" t="s">
        <v>207</v>
      </c>
      <c r="B28" s="106" t="s">
        <v>104</v>
      </c>
      <c r="C28" s="107">
        <v>5.19</v>
      </c>
      <c r="D28" s="107">
        <v>7.48</v>
      </c>
      <c r="E28" s="107">
        <v>10.68</v>
      </c>
      <c r="F28" s="107">
        <v>14.78</v>
      </c>
      <c r="G28" s="107">
        <v>10.6</v>
      </c>
      <c r="H28" s="99"/>
      <c r="I28" s="50"/>
    </row>
    <row r="29" ht="15" spans="1:7">
      <c r="A29" s="55" t="s">
        <v>212</v>
      </c>
      <c r="B29" s="55"/>
      <c r="C29" s="55"/>
      <c r="D29" s="55"/>
      <c r="E29" s="55"/>
      <c r="F29" s="55"/>
      <c r="G29" s="55"/>
    </row>
    <row r="30" s="82" customFormat="1" ht="15" spans="1:9">
      <c r="A30" s="56" t="s">
        <v>213</v>
      </c>
      <c r="B30" s="104" t="s">
        <v>104</v>
      </c>
      <c r="C30" s="105">
        <v>9.96</v>
      </c>
      <c r="D30" s="105">
        <v>9.75</v>
      </c>
      <c r="E30" s="105">
        <v>8.24</v>
      </c>
      <c r="F30" s="105">
        <v>10.51</v>
      </c>
      <c r="G30" s="105">
        <v>9.75</v>
      </c>
      <c r="H30" s="99"/>
      <c r="I30" s="50"/>
    </row>
    <row r="31" s="82" customFormat="1" ht="15.75" spans="1:9">
      <c r="A31" s="62" t="s">
        <v>214</v>
      </c>
      <c r="B31" s="110" t="s">
        <v>104</v>
      </c>
      <c r="C31" s="111">
        <v>6.01</v>
      </c>
      <c r="D31" s="111">
        <v>6.3</v>
      </c>
      <c r="E31" s="112">
        <v>6.75</v>
      </c>
      <c r="F31" s="112">
        <v>7.84</v>
      </c>
      <c r="G31" s="112">
        <v>5.17</v>
      </c>
      <c r="H31" s="50"/>
      <c r="I31" s="50"/>
    </row>
    <row r="32" ht="58" customHeight="1" spans="1:7">
      <c r="A32" s="113" t="s">
        <v>215</v>
      </c>
      <c r="B32" s="113"/>
      <c r="C32" s="113"/>
      <c r="D32" s="113"/>
      <c r="E32" s="113"/>
      <c r="F32" s="113"/>
      <c r="G32" s="113"/>
    </row>
    <row r="33" spans="1:7">
      <c r="A33" s="114"/>
      <c r="B33" s="79"/>
      <c r="C33" s="79"/>
      <c r="D33" s="79"/>
      <c r="E33" s="79"/>
      <c r="F33" s="79"/>
      <c r="G33" s="99"/>
    </row>
    <row r="34" ht="15.75" spans="1:7">
      <c r="A34" s="115" t="s">
        <v>216</v>
      </c>
      <c r="B34" s="116"/>
      <c r="C34" s="116"/>
      <c r="D34" s="99"/>
      <c r="E34" s="50"/>
      <c r="F34" s="50"/>
      <c r="G34" s="99"/>
    </row>
    <row r="35" ht="30.75" spans="1:7">
      <c r="A35" s="52" t="s">
        <v>40</v>
      </c>
      <c r="B35" s="117" t="s">
        <v>217</v>
      </c>
      <c r="C35" s="117" t="s">
        <v>218</v>
      </c>
      <c r="D35" s="99"/>
      <c r="E35" s="99"/>
      <c r="F35" s="99"/>
      <c r="G35" s="99"/>
    </row>
    <row r="36" ht="15" spans="1:7">
      <c r="A36" s="118" t="s">
        <v>201</v>
      </c>
      <c r="B36" s="118"/>
      <c r="C36" s="118"/>
      <c r="D36" s="99"/>
      <c r="E36" s="99"/>
      <c r="F36" s="99"/>
      <c r="G36" s="99"/>
    </row>
    <row r="37" spans="1:7">
      <c r="A37" s="119" t="s">
        <v>219</v>
      </c>
      <c r="B37" s="109">
        <v>96.39</v>
      </c>
      <c r="C37" s="120">
        <v>27.98</v>
      </c>
      <c r="D37" s="99"/>
      <c r="E37" s="99"/>
      <c r="F37" s="99"/>
      <c r="G37" s="99"/>
    </row>
    <row r="38" spans="1:7">
      <c r="A38" s="119" t="s">
        <v>220</v>
      </c>
      <c r="B38" s="109">
        <v>95.33</v>
      </c>
      <c r="C38" s="109">
        <v>30.29</v>
      </c>
      <c r="D38" s="99"/>
      <c r="E38" s="99"/>
      <c r="F38" s="99"/>
      <c r="G38" s="99"/>
    </row>
    <row r="39" ht="15" spans="1:7">
      <c r="A39" s="118" t="s">
        <v>221</v>
      </c>
      <c r="B39" s="118"/>
      <c r="C39" s="118"/>
      <c r="D39" s="99"/>
      <c r="E39" s="99"/>
      <c r="F39" s="99"/>
      <c r="G39" s="99"/>
    </row>
    <row r="40" spans="1:7">
      <c r="A40" s="121" t="s">
        <v>222</v>
      </c>
      <c r="B40" s="122">
        <v>93.74</v>
      </c>
      <c r="C40" s="123">
        <v>27.86</v>
      </c>
      <c r="D40" s="99"/>
      <c r="E40" s="99"/>
      <c r="F40" s="99"/>
      <c r="G40" s="99"/>
    </row>
    <row r="41" spans="1:7">
      <c r="A41" s="121" t="s">
        <v>223</v>
      </c>
      <c r="B41" s="122">
        <v>96.39</v>
      </c>
      <c r="C41" s="123">
        <v>30.4</v>
      </c>
      <c r="D41" s="99"/>
      <c r="E41" s="99"/>
      <c r="F41" s="99"/>
      <c r="G41" s="99"/>
    </row>
    <row r="42" ht="15" spans="1:7">
      <c r="A42" s="124" t="s">
        <v>224</v>
      </c>
      <c r="B42" s="125">
        <v>97.46</v>
      </c>
      <c r="C42" s="126">
        <v>29.15</v>
      </c>
      <c r="D42" s="99"/>
      <c r="E42" s="99"/>
      <c r="F42" s="99"/>
      <c r="G42" s="99"/>
    </row>
    <row r="43" ht="15" spans="1:7">
      <c r="A43" s="127" t="s">
        <v>225</v>
      </c>
      <c r="B43" s="127"/>
      <c r="C43" s="127"/>
      <c r="D43" s="127"/>
      <c r="E43" s="127"/>
      <c r="F43" s="127"/>
      <c r="G43" s="99"/>
    </row>
    <row r="44" spans="1:6">
      <c r="A44" s="114"/>
      <c r="B44" s="79"/>
      <c r="C44" s="79"/>
      <c r="D44" s="79"/>
      <c r="E44" s="79"/>
      <c r="F44" s="79"/>
    </row>
    <row r="45" ht="15.75" spans="1:7">
      <c r="A45" s="65" t="s">
        <v>226</v>
      </c>
      <c r="B45" s="65"/>
      <c r="C45" s="65"/>
      <c r="D45" s="65"/>
      <c r="E45" s="65"/>
      <c r="F45" s="65"/>
      <c r="G45" s="65"/>
    </row>
    <row r="46" ht="15.75" spans="1:7">
      <c r="A46" s="52" t="s">
        <v>40</v>
      </c>
      <c r="B46" s="52" t="s">
        <v>41</v>
      </c>
      <c r="C46" s="98">
        <v>2023</v>
      </c>
      <c r="D46" s="98">
        <v>2022</v>
      </c>
      <c r="E46" s="98">
        <v>2021</v>
      </c>
      <c r="F46" s="98">
        <v>2020</v>
      </c>
      <c r="G46" s="98">
        <v>2019</v>
      </c>
    </row>
    <row r="47" ht="15" spans="1:7">
      <c r="A47" s="128" t="s">
        <v>227</v>
      </c>
      <c r="B47" s="121" t="s">
        <v>104</v>
      </c>
      <c r="C47" s="107">
        <v>74.68</v>
      </c>
      <c r="D47" s="107">
        <v>82.62</v>
      </c>
      <c r="E47" s="60" t="s">
        <v>54</v>
      </c>
      <c r="F47" s="60" t="s">
        <v>54</v>
      </c>
      <c r="G47" s="60" t="s">
        <v>54</v>
      </c>
    </row>
    <row r="48" ht="15" spans="1:7">
      <c r="A48" s="118" t="s">
        <v>212</v>
      </c>
      <c r="B48" s="118"/>
      <c r="C48" s="118"/>
      <c r="D48" s="118"/>
      <c r="E48" s="118"/>
      <c r="F48" s="118"/>
      <c r="G48" s="118"/>
    </row>
    <row r="49" ht="28.5" spans="1:7">
      <c r="A49" s="121" t="s">
        <v>228</v>
      </c>
      <c r="B49" s="129" t="s">
        <v>104</v>
      </c>
      <c r="C49" s="105">
        <v>76.44</v>
      </c>
      <c r="D49" s="105">
        <v>84.19</v>
      </c>
      <c r="E49" s="130">
        <v>70.33</v>
      </c>
      <c r="F49" s="77" t="s">
        <v>54</v>
      </c>
      <c r="G49" s="77" t="s">
        <v>54</v>
      </c>
    </row>
    <row r="50" ht="29.25" spans="1:7">
      <c r="A50" s="131" t="s">
        <v>229</v>
      </c>
      <c r="B50" s="124" t="s">
        <v>104</v>
      </c>
      <c r="C50" s="132">
        <v>25.76</v>
      </c>
      <c r="D50" s="133">
        <v>42</v>
      </c>
      <c r="E50" s="134">
        <v>35.33</v>
      </c>
      <c r="F50" s="81" t="s">
        <v>54</v>
      </c>
      <c r="G50" s="81" t="s">
        <v>54</v>
      </c>
    </row>
    <row r="51" ht="15" spans="1:6">
      <c r="A51" s="135"/>
      <c r="B51" s="136"/>
      <c r="C51" s="137"/>
      <c r="D51" s="138"/>
      <c r="E51" s="138"/>
      <c r="F51" s="50"/>
    </row>
    <row r="52" ht="15.75" spans="1:7">
      <c r="A52" s="65" t="s">
        <v>230</v>
      </c>
      <c r="B52" s="65"/>
      <c r="C52" s="65"/>
      <c r="D52" s="65"/>
      <c r="E52" s="65"/>
      <c r="F52" s="65"/>
      <c r="G52" s="65"/>
    </row>
    <row r="53" ht="15.75" spans="1:7">
      <c r="A53" s="52" t="s">
        <v>40</v>
      </c>
      <c r="B53" s="52" t="s">
        <v>41</v>
      </c>
      <c r="C53" s="98">
        <v>2023</v>
      </c>
      <c r="D53" s="98">
        <v>2022</v>
      </c>
      <c r="E53" s="98">
        <v>2021</v>
      </c>
      <c r="F53" s="98">
        <v>2020</v>
      </c>
      <c r="G53" s="98">
        <v>2019</v>
      </c>
    </row>
    <row r="54" spans="1:7">
      <c r="A54" s="139" t="s">
        <v>231</v>
      </c>
      <c r="B54" s="121" t="s">
        <v>54</v>
      </c>
      <c r="C54" s="140">
        <v>3</v>
      </c>
      <c r="D54" s="140">
        <v>4</v>
      </c>
      <c r="E54" s="140">
        <v>0</v>
      </c>
      <c r="F54" s="59" t="s">
        <v>54</v>
      </c>
      <c r="G54" s="59" t="s">
        <v>54</v>
      </c>
    </row>
    <row r="55" spans="1:7">
      <c r="A55" s="119" t="s">
        <v>232</v>
      </c>
      <c r="B55" s="119" t="s">
        <v>233</v>
      </c>
      <c r="C55" s="141">
        <v>112</v>
      </c>
      <c r="D55" s="123">
        <v>229.53</v>
      </c>
      <c r="E55" s="140">
        <v>0</v>
      </c>
      <c r="F55" s="59" t="s">
        <v>54</v>
      </c>
      <c r="G55" s="59" t="s">
        <v>54</v>
      </c>
    </row>
    <row r="56" spans="1:7">
      <c r="A56" s="121" t="s">
        <v>234</v>
      </c>
      <c r="B56" s="121" t="s">
        <v>54</v>
      </c>
      <c r="C56" s="140">
        <v>1</v>
      </c>
      <c r="D56" s="140">
        <v>2</v>
      </c>
      <c r="E56" s="140">
        <v>4</v>
      </c>
      <c r="F56" s="59" t="s">
        <v>54</v>
      </c>
      <c r="G56" s="59" t="s">
        <v>54</v>
      </c>
    </row>
    <row r="57" ht="15" spans="1:7">
      <c r="A57" s="124" t="s">
        <v>235</v>
      </c>
      <c r="B57" s="124" t="s">
        <v>233</v>
      </c>
      <c r="C57" s="142">
        <v>3</v>
      </c>
      <c r="D57" s="142">
        <v>0</v>
      </c>
      <c r="E57" s="142">
        <v>3.75</v>
      </c>
      <c r="F57" s="142" t="s">
        <v>54</v>
      </c>
      <c r="G57" s="142" t="s">
        <v>54</v>
      </c>
    </row>
    <row r="58" ht="15" spans="1:6">
      <c r="A58" s="135"/>
      <c r="B58" s="136"/>
      <c r="C58" s="137"/>
      <c r="D58" s="138"/>
      <c r="E58" s="138"/>
      <c r="F58" s="50"/>
    </row>
    <row r="59" ht="15.75" spans="1:7">
      <c r="A59" s="65" t="s">
        <v>236</v>
      </c>
      <c r="B59" s="65"/>
      <c r="C59" s="65"/>
      <c r="D59" s="65"/>
      <c r="E59" s="65"/>
      <c r="F59" s="65"/>
      <c r="G59" s="65"/>
    </row>
    <row r="60" ht="15.75" spans="1:7">
      <c r="A60" s="52" t="s">
        <v>40</v>
      </c>
      <c r="B60" s="52" t="s">
        <v>41</v>
      </c>
      <c r="C60" s="98">
        <v>2023</v>
      </c>
      <c r="D60" s="98">
        <v>2022</v>
      </c>
      <c r="E60" s="98">
        <v>2021</v>
      </c>
      <c r="F60" s="98">
        <v>2020</v>
      </c>
      <c r="G60" s="98">
        <v>2019</v>
      </c>
    </row>
    <row r="61" spans="1:7">
      <c r="A61" s="119" t="s">
        <v>237</v>
      </c>
      <c r="B61" s="56" t="s">
        <v>43</v>
      </c>
      <c r="C61" s="143">
        <v>28.04</v>
      </c>
      <c r="D61" s="143">
        <v>21.23</v>
      </c>
      <c r="E61" s="143">
        <v>14.93</v>
      </c>
      <c r="F61" s="143">
        <v>8.91</v>
      </c>
      <c r="G61" s="143">
        <v>6.75</v>
      </c>
    </row>
    <row r="62" spans="1:7">
      <c r="A62" s="119" t="s">
        <v>238</v>
      </c>
      <c r="B62" s="144" t="s">
        <v>104</v>
      </c>
      <c r="C62" s="145">
        <v>97.5</v>
      </c>
      <c r="D62" s="145" t="s">
        <v>239</v>
      </c>
      <c r="E62" s="143">
        <v>87.5</v>
      </c>
      <c r="F62" s="143" t="s">
        <v>54</v>
      </c>
      <c r="G62" s="143" t="s">
        <v>54</v>
      </c>
    </row>
    <row r="63" spans="1:7">
      <c r="A63" s="146" t="s">
        <v>240</v>
      </c>
      <c r="B63" s="146" t="s">
        <v>54</v>
      </c>
      <c r="C63" s="140">
        <v>1</v>
      </c>
      <c r="D63" s="140">
        <v>1</v>
      </c>
      <c r="E63" s="140">
        <v>4</v>
      </c>
      <c r="F63" s="140">
        <v>0</v>
      </c>
      <c r="G63" s="140">
        <v>0</v>
      </c>
    </row>
    <row r="64" spans="1:7">
      <c r="A64" s="146" t="s">
        <v>241</v>
      </c>
      <c r="B64" s="146" t="s">
        <v>54</v>
      </c>
      <c r="C64" s="140">
        <v>10</v>
      </c>
      <c r="D64" s="140">
        <v>2</v>
      </c>
      <c r="E64" s="140">
        <v>4</v>
      </c>
      <c r="F64" s="140">
        <v>2</v>
      </c>
      <c r="G64" s="140">
        <v>1</v>
      </c>
    </row>
    <row r="65" spans="1:7">
      <c r="A65" s="146" t="s">
        <v>242</v>
      </c>
      <c r="B65" s="146" t="s">
        <v>54</v>
      </c>
      <c r="C65" s="140">
        <v>9503</v>
      </c>
      <c r="D65" s="147">
        <v>12940</v>
      </c>
      <c r="E65" s="145">
        <v>2540.75</v>
      </c>
      <c r="F65" s="145">
        <v>5909.5</v>
      </c>
      <c r="G65" s="145">
        <v>4448.25</v>
      </c>
    </row>
    <row r="66" spans="1:7">
      <c r="A66" s="146" t="s">
        <v>243</v>
      </c>
      <c r="B66" s="146" t="s">
        <v>54</v>
      </c>
      <c r="C66" s="145">
        <v>311.33</v>
      </c>
      <c r="D66" s="147">
        <v>494.38</v>
      </c>
      <c r="E66" s="145">
        <v>105.62</v>
      </c>
      <c r="F66" s="148">
        <v>328.35</v>
      </c>
      <c r="G66" s="148">
        <v>251.88</v>
      </c>
    </row>
    <row r="67" spans="1:7">
      <c r="A67" s="146" t="s">
        <v>244</v>
      </c>
      <c r="B67" s="146" t="s">
        <v>54</v>
      </c>
      <c r="C67" s="145">
        <v>0.25</v>
      </c>
      <c r="D67" s="145">
        <v>0.29</v>
      </c>
      <c r="E67" s="145">
        <v>0.3</v>
      </c>
      <c r="F67" s="148">
        <v>0.33</v>
      </c>
      <c r="G67" s="148">
        <v>0.89</v>
      </c>
    </row>
    <row r="68" spans="1:7">
      <c r="A68" s="146" t="s">
        <v>245</v>
      </c>
      <c r="B68" s="146" t="s">
        <v>54</v>
      </c>
      <c r="C68" s="145">
        <v>0.91</v>
      </c>
      <c r="D68" s="145">
        <v>0.64</v>
      </c>
      <c r="E68" s="145">
        <v>0.68</v>
      </c>
      <c r="F68" s="148">
        <v>0.69</v>
      </c>
      <c r="G68" s="148">
        <v>1.37</v>
      </c>
    </row>
    <row r="69" spans="1:7">
      <c r="A69" s="146" t="s">
        <v>246</v>
      </c>
      <c r="B69" s="146" t="s">
        <v>54</v>
      </c>
      <c r="C69" s="145">
        <v>0.88</v>
      </c>
      <c r="D69" s="145">
        <v>0.14</v>
      </c>
      <c r="E69" s="145">
        <v>0.18</v>
      </c>
      <c r="F69" s="148">
        <v>0.07</v>
      </c>
      <c r="G69" s="148">
        <v>0.16</v>
      </c>
    </row>
    <row r="70" ht="15" spans="1:7">
      <c r="A70" s="124" t="s">
        <v>247</v>
      </c>
      <c r="B70" s="124" t="s">
        <v>248</v>
      </c>
      <c r="C70" s="142">
        <v>244.18</v>
      </c>
      <c r="D70" s="142">
        <v>209.39</v>
      </c>
      <c r="E70" s="142">
        <v>192.44</v>
      </c>
      <c r="F70" s="142">
        <v>143.98</v>
      </c>
      <c r="G70" s="142">
        <v>141.28</v>
      </c>
    </row>
    <row r="71" ht="15" spans="1:6">
      <c r="A71" s="149" t="s">
        <v>61</v>
      </c>
      <c r="B71" s="150"/>
      <c r="C71" s="151"/>
      <c r="D71" s="151"/>
      <c r="E71" s="152"/>
      <c r="F71" s="152"/>
    </row>
    <row r="72" spans="1:6">
      <c r="A72" s="153" t="s">
        <v>249</v>
      </c>
      <c r="B72" s="154"/>
      <c r="C72" s="154"/>
      <c r="D72" s="154"/>
      <c r="E72" s="154"/>
      <c r="F72" s="154"/>
    </row>
    <row r="73" spans="1:6">
      <c r="A73" s="153" t="s">
        <v>250</v>
      </c>
      <c r="B73" s="154"/>
      <c r="C73" s="154"/>
      <c r="D73" s="154"/>
      <c r="E73" s="154"/>
      <c r="F73" s="154"/>
    </row>
    <row r="74" spans="1:6">
      <c r="A74" s="153" t="s">
        <v>251</v>
      </c>
      <c r="B74" s="153"/>
      <c r="C74" s="153"/>
      <c r="D74" s="153"/>
      <c r="E74" s="153"/>
      <c r="F74" s="153"/>
    </row>
    <row r="75" spans="1:6">
      <c r="A75" s="153" t="s">
        <v>252</v>
      </c>
      <c r="B75" s="153"/>
      <c r="C75" s="153"/>
      <c r="D75" s="153"/>
      <c r="E75" s="153"/>
      <c r="F75" s="153"/>
    </row>
    <row r="76" spans="1:6">
      <c r="A76" s="153" t="s">
        <v>253</v>
      </c>
      <c r="B76" s="153"/>
      <c r="C76" s="153"/>
      <c r="D76" s="153"/>
      <c r="E76" s="153"/>
      <c r="F76" s="153"/>
    </row>
    <row r="77" spans="1:6">
      <c r="A77" s="155" t="s">
        <v>254</v>
      </c>
      <c r="B77" s="156"/>
      <c r="C77" s="156"/>
      <c r="D77" s="156"/>
      <c r="E77" s="156"/>
      <c r="F77" s="156"/>
    </row>
    <row r="78" spans="1:6">
      <c r="A78" s="135"/>
      <c r="B78" s="136"/>
      <c r="C78" s="137"/>
      <c r="D78" s="138"/>
      <c r="E78" s="138"/>
      <c r="F78" s="50"/>
    </row>
    <row r="79" ht="15.75" spans="1:6">
      <c r="A79" s="65" t="s">
        <v>255</v>
      </c>
      <c r="B79" s="65"/>
      <c r="C79" s="65"/>
      <c r="D79" s="65"/>
      <c r="E79" s="65"/>
      <c r="F79" s="65"/>
    </row>
    <row r="80" ht="15.75" spans="1:7">
      <c r="A80" s="52" t="s">
        <v>40</v>
      </c>
      <c r="B80" s="52" t="s">
        <v>41</v>
      </c>
      <c r="C80" s="98">
        <v>2023</v>
      </c>
      <c r="D80" s="98">
        <v>2022</v>
      </c>
      <c r="E80" s="98">
        <v>2021</v>
      </c>
      <c r="F80" s="98">
        <v>2020</v>
      </c>
      <c r="G80" s="98">
        <v>2019</v>
      </c>
    </row>
    <row r="81" ht="27" customHeight="1" spans="1:7">
      <c r="A81" s="121" t="s">
        <v>256</v>
      </c>
      <c r="B81" s="146">
        <v>10000</v>
      </c>
      <c r="C81" s="145">
        <v>6.21</v>
      </c>
      <c r="D81" s="145" t="s">
        <v>54</v>
      </c>
      <c r="E81" s="145" t="s">
        <v>54</v>
      </c>
      <c r="F81" s="148" t="s">
        <v>54</v>
      </c>
      <c r="G81" s="148" t="s">
        <v>54</v>
      </c>
    </row>
    <row r="82" spans="1:7">
      <c r="A82" s="146" t="s">
        <v>257</v>
      </c>
      <c r="B82" s="146" t="s">
        <v>54</v>
      </c>
      <c r="C82" s="145">
        <v>1.175</v>
      </c>
      <c r="D82" s="145" t="s">
        <v>54</v>
      </c>
      <c r="E82" s="145" t="s">
        <v>54</v>
      </c>
      <c r="F82" s="148" t="s">
        <v>54</v>
      </c>
      <c r="G82" s="148" t="s">
        <v>54</v>
      </c>
    </row>
    <row r="83" ht="27" customHeight="1" spans="1:7">
      <c r="A83" s="121" t="s">
        <v>258</v>
      </c>
      <c r="B83" s="146">
        <v>10000</v>
      </c>
      <c r="C83" s="148">
        <v>112.35</v>
      </c>
      <c r="D83" s="148">
        <v>44.94</v>
      </c>
      <c r="E83" s="148">
        <v>33.43</v>
      </c>
      <c r="F83" s="148" t="s">
        <v>259</v>
      </c>
      <c r="G83" s="148" t="s">
        <v>54</v>
      </c>
    </row>
    <row r="84" ht="15" spans="1:7">
      <c r="A84" s="124" t="s">
        <v>260</v>
      </c>
      <c r="B84" s="124" t="s">
        <v>54</v>
      </c>
      <c r="C84" s="142">
        <v>16.06</v>
      </c>
      <c r="D84" s="142">
        <v>5.3</v>
      </c>
      <c r="E84" s="142">
        <v>5</v>
      </c>
      <c r="F84" s="142" t="s">
        <v>261</v>
      </c>
      <c r="G84" s="142" t="s">
        <v>54</v>
      </c>
    </row>
    <row r="85" ht="15" spans="1:6">
      <c r="A85" s="50"/>
      <c r="B85" s="50"/>
      <c r="C85" s="50"/>
      <c r="D85" s="50"/>
      <c r="E85" s="50"/>
      <c r="F85" s="50"/>
    </row>
    <row r="86" spans="1:6">
      <c r="A86" s="50"/>
      <c r="B86" s="50"/>
      <c r="C86" s="50"/>
      <c r="D86" s="50"/>
      <c r="E86" s="50"/>
      <c r="F86" s="50"/>
    </row>
    <row r="87" ht="15.75" spans="1:7">
      <c r="A87" s="65" t="s">
        <v>262</v>
      </c>
      <c r="B87" s="65"/>
      <c r="C87" s="65"/>
      <c r="D87" s="65"/>
      <c r="E87" s="65"/>
      <c r="F87" s="65"/>
      <c r="G87" s="65"/>
    </row>
    <row r="88" ht="15.75" spans="1:7">
      <c r="A88" s="52" t="s">
        <v>40</v>
      </c>
      <c r="B88" s="52" t="s">
        <v>41</v>
      </c>
      <c r="C88" s="98">
        <v>2023</v>
      </c>
      <c r="D88" s="98">
        <v>2022</v>
      </c>
      <c r="E88" s="98">
        <v>2021</v>
      </c>
      <c r="F88" s="98">
        <v>2020</v>
      </c>
      <c r="G88" s="98">
        <v>2019</v>
      </c>
    </row>
    <row r="89" spans="1:7">
      <c r="A89" s="56" t="s">
        <v>263</v>
      </c>
      <c r="B89" s="56" t="s">
        <v>104</v>
      </c>
      <c r="C89" s="59">
        <v>99.98</v>
      </c>
      <c r="D89" s="59">
        <v>100</v>
      </c>
      <c r="E89" s="59">
        <v>99.9</v>
      </c>
      <c r="F89" s="59">
        <v>99.8</v>
      </c>
      <c r="G89" s="59">
        <v>99.9</v>
      </c>
    </row>
    <row r="90" spans="1:7">
      <c r="A90" s="56" t="s">
        <v>264</v>
      </c>
      <c r="B90" s="56" t="s">
        <v>54</v>
      </c>
      <c r="C90" s="59">
        <v>0</v>
      </c>
      <c r="D90" s="59">
        <v>0</v>
      </c>
      <c r="E90" s="59">
        <v>0</v>
      </c>
      <c r="F90" s="59">
        <v>0</v>
      </c>
      <c r="G90" s="59">
        <v>0</v>
      </c>
    </row>
    <row r="91" spans="1:7">
      <c r="A91" s="56" t="s">
        <v>265</v>
      </c>
      <c r="B91" s="56" t="s">
        <v>54</v>
      </c>
      <c r="C91" s="59">
        <v>0</v>
      </c>
      <c r="D91" s="59">
        <v>0</v>
      </c>
      <c r="E91" s="59">
        <v>0</v>
      </c>
      <c r="F91" s="59">
        <v>0</v>
      </c>
      <c r="G91" s="59">
        <v>0</v>
      </c>
    </row>
    <row r="92" spans="1:7">
      <c r="A92" s="56" t="s">
        <v>266</v>
      </c>
      <c r="B92" s="56" t="s">
        <v>104</v>
      </c>
      <c r="C92" s="157">
        <v>99.65</v>
      </c>
      <c r="D92" s="157">
        <v>99.6</v>
      </c>
      <c r="E92" s="157">
        <v>99.22</v>
      </c>
      <c r="F92" s="157">
        <v>99.29</v>
      </c>
      <c r="G92" s="157">
        <v>99.28</v>
      </c>
    </row>
    <row r="93" spans="1:7">
      <c r="A93" s="56" t="s">
        <v>267</v>
      </c>
      <c r="B93" s="56" t="s">
        <v>70</v>
      </c>
      <c r="C93" s="158">
        <v>478.65</v>
      </c>
      <c r="D93" s="158">
        <v>703</v>
      </c>
      <c r="E93" s="158">
        <v>699</v>
      </c>
      <c r="F93" s="158">
        <v>253</v>
      </c>
      <c r="G93" s="158">
        <v>206</v>
      </c>
    </row>
    <row r="94" ht="15" spans="1:7">
      <c r="A94" s="62" t="s">
        <v>268</v>
      </c>
      <c r="B94" s="62" t="s">
        <v>70</v>
      </c>
      <c r="C94" s="159">
        <v>2887</v>
      </c>
      <c r="D94" s="159">
        <v>3818</v>
      </c>
      <c r="E94" s="159">
        <v>1841</v>
      </c>
      <c r="F94" s="159">
        <v>2370</v>
      </c>
      <c r="G94" s="159">
        <v>2725</v>
      </c>
    </row>
    <row r="95" ht="15" spans="1:6">
      <c r="A95" s="114"/>
      <c r="B95" s="79"/>
      <c r="C95" s="79"/>
      <c r="D95" s="79"/>
      <c r="E95" s="79"/>
      <c r="F95" s="79"/>
    </row>
    <row r="96" ht="15.75" spans="1:7">
      <c r="A96" s="65" t="s">
        <v>269</v>
      </c>
      <c r="B96" s="65"/>
      <c r="C96" s="65"/>
      <c r="D96" s="65"/>
      <c r="E96" s="65"/>
      <c r="F96" s="65"/>
      <c r="G96" s="65"/>
    </row>
    <row r="97" ht="15.75" spans="1:7">
      <c r="A97" s="52" t="s">
        <v>40</v>
      </c>
      <c r="B97" s="52" t="s">
        <v>41</v>
      </c>
      <c r="C97" s="98">
        <v>2023</v>
      </c>
      <c r="D97" s="98">
        <v>2022</v>
      </c>
      <c r="E97" s="98">
        <v>2021</v>
      </c>
      <c r="F97" s="98">
        <v>2020</v>
      </c>
      <c r="G97" s="98">
        <v>2019</v>
      </c>
    </row>
    <row r="98" spans="1:7">
      <c r="A98" s="56" t="s">
        <v>270</v>
      </c>
      <c r="B98" s="56" t="s">
        <v>43</v>
      </c>
      <c r="C98" s="160">
        <v>9.69</v>
      </c>
      <c r="D98" s="160">
        <v>12.32</v>
      </c>
      <c r="E98" s="59">
        <v>7.71</v>
      </c>
      <c r="F98" s="59">
        <v>5.83</v>
      </c>
      <c r="G98" s="59">
        <v>5.39</v>
      </c>
    </row>
    <row r="99" ht="15" spans="1:7">
      <c r="A99" s="62" t="s">
        <v>271</v>
      </c>
      <c r="B99" s="62" t="s">
        <v>54</v>
      </c>
      <c r="C99" s="81">
        <v>58</v>
      </c>
      <c r="D99" s="81">
        <v>29</v>
      </c>
      <c r="E99" s="81">
        <v>32</v>
      </c>
      <c r="F99" s="81">
        <v>24</v>
      </c>
      <c r="G99" s="81">
        <v>27</v>
      </c>
    </row>
    <row r="100" ht="15" spans="1:6">
      <c r="A100" s="114"/>
      <c r="B100" s="79"/>
      <c r="C100" s="79"/>
      <c r="D100" s="79"/>
      <c r="E100" s="79"/>
      <c r="F100" s="79"/>
    </row>
    <row r="101" ht="15.75" spans="1:6">
      <c r="A101" s="65" t="s">
        <v>272</v>
      </c>
      <c r="B101" s="65"/>
      <c r="C101" s="65"/>
      <c r="D101" s="65"/>
      <c r="E101" s="65"/>
      <c r="F101" s="65"/>
    </row>
    <row r="102" ht="15.75" spans="1:7">
      <c r="A102" s="52" t="s">
        <v>40</v>
      </c>
      <c r="B102" s="52" t="s">
        <v>41</v>
      </c>
      <c r="C102" s="98">
        <v>2023</v>
      </c>
      <c r="D102" s="98">
        <v>2022</v>
      </c>
      <c r="E102" s="98">
        <v>2021</v>
      </c>
      <c r="F102" s="98">
        <v>2020</v>
      </c>
      <c r="G102" s="98">
        <v>2019</v>
      </c>
    </row>
    <row r="103" ht="15" spans="1:7">
      <c r="A103" s="100" t="s">
        <v>273</v>
      </c>
      <c r="B103" s="56" t="s">
        <v>54</v>
      </c>
      <c r="C103" s="161">
        <v>6712</v>
      </c>
      <c r="D103" s="161">
        <v>5444</v>
      </c>
      <c r="E103" s="161">
        <v>5380</v>
      </c>
      <c r="F103" s="161">
        <v>4669</v>
      </c>
      <c r="G103" s="161">
        <v>4923</v>
      </c>
    </row>
    <row r="104" spans="1:7">
      <c r="A104" s="306" t="s">
        <v>274</v>
      </c>
      <c r="B104" s="56" t="s">
        <v>54</v>
      </c>
      <c r="C104" s="162">
        <v>4304</v>
      </c>
      <c r="D104" s="162">
        <v>4229</v>
      </c>
      <c r="E104" s="162">
        <v>4480</v>
      </c>
      <c r="F104" s="162">
        <v>4172</v>
      </c>
      <c r="G104" s="162">
        <v>4495</v>
      </c>
    </row>
    <row r="105" spans="1:7">
      <c r="A105" s="306" t="s">
        <v>275</v>
      </c>
      <c r="B105" s="56" t="s">
        <v>54</v>
      </c>
      <c r="C105" s="163">
        <v>2408</v>
      </c>
      <c r="D105" s="158">
        <v>1215</v>
      </c>
      <c r="E105" s="59">
        <v>900</v>
      </c>
      <c r="F105" s="59">
        <v>497</v>
      </c>
      <c r="G105" s="59">
        <v>428</v>
      </c>
    </row>
    <row r="106" ht="15" spans="1:7">
      <c r="A106" s="100" t="s">
        <v>276</v>
      </c>
      <c r="B106" s="56" t="s">
        <v>54</v>
      </c>
      <c r="C106" s="164">
        <v>1532</v>
      </c>
      <c r="D106" s="161">
        <v>1547</v>
      </c>
      <c r="E106" s="165">
        <v>762</v>
      </c>
      <c r="F106" s="165">
        <v>917</v>
      </c>
      <c r="G106" s="165">
        <v>592</v>
      </c>
    </row>
    <row r="107" spans="1:7">
      <c r="A107" s="306" t="s">
        <v>277</v>
      </c>
      <c r="B107" s="56" t="s">
        <v>54</v>
      </c>
      <c r="C107" s="166">
        <v>1532</v>
      </c>
      <c r="D107" s="162">
        <v>1547</v>
      </c>
      <c r="E107" s="59">
        <v>762</v>
      </c>
      <c r="F107" s="59">
        <v>917</v>
      </c>
      <c r="G107" s="59">
        <v>592</v>
      </c>
    </row>
    <row r="108" ht="15.75" spans="1:7">
      <c r="A108" s="90" t="s">
        <v>278</v>
      </c>
      <c r="B108" s="62" t="s">
        <v>104</v>
      </c>
      <c r="C108" s="167">
        <v>80.33</v>
      </c>
      <c r="D108" s="167">
        <v>65.2</v>
      </c>
      <c r="E108" s="168">
        <v>31.82</v>
      </c>
      <c r="F108" s="168" t="s">
        <v>54</v>
      </c>
      <c r="G108" s="168" t="s">
        <v>54</v>
      </c>
    </row>
    <row r="109" ht="15" spans="1:6">
      <c r="A109" s="114"/>
      <c r="B109" s="79"/>
      <c r="C109" s="79"/>
      <c r="D109" s="79"/>
      <c r="E109" s="79"/>
      <c r="F109" s="79"/>
    </row>
    <row r="110" ht="15.75" spans="1:7">
      <c r="A110" s="65" t="s">
        <v>279</v>
      </c>
      <c r="B110" s="65"/>
      <c r="C110" s="65"/>
      <c r="D110" s="65"/>
      <c r="E110" s="65"/>
      <c r="F110" s="65"/>
      <c r="G110" s="65"/>
    </row>
    <row r="111" ht="15.75" spans="1:7">
      <c r="A111" s="52" t="s">
        <v>40</v>
      </c>
      <c r="B111" s="52" t="s">
        <v>41</v>
      </c>
      <c r="C111" s="98">
        <v>2023</v>
      </c>
      <c r="D111" s="98">
        <v>2022</v>
      </c>
      <c r="E111" s="98">
        <v>2021</v>
      </c>
      <c r="F111" s="98">
        <v>2020</v>
      </c>
      <c r="G111" s="98">
        <v>2019</v>
      </c>
    </row>
    <row r="112" ht="15" spans="1:7">
      <c r="A112" s="169" t="s">
        <v>280</v>
      </c>
      <c r="B112" s="170" t="s">
        <v>54</v>
      </c>
      <c r="C112" s="164">
        <v>3845</v>
      </c>
      <c r="D112" s="164">
        <v>2327</v>
      </c>
      <c r="E112" s="164">
        <v>1507</v>
      </c>
      <c r="F112" s="164">
        <v>1384</v>
      </c>
      <c r="G112" s="171" t="s">
        <v>54</v>
      </c>
    </row>
    <row r="113" ht="29" customHeight="1" spans="1:7">
      <c r="A113" s="100" t="s">
        <v>281</v>
      </c>
      <c r="B113" s="172" t="s">
        <v>54</v>
      </c>
      <c r="C113" s="164">
        <v>7</v>
      </c>
      <c r="D113" s="164">
        <v>3</v>
      </c>
      <c r="E113" s="164">
        <v>10</v>
      </c>
      <c r="F113" s="164">
        <v>0</v>
      </c>
      <c r="G113" s="164" t="s">
        <v>54</v>
      </c>
    </row>
    <row r="114" spans="1:7">
      <c r="A114" s="314" t="s">
        <v>282</v>
      </c>
      <c r="B114" s="174" t="s">
        <v>54</v>
      </c>
      <c r="C114" s="166">
        <v>2</v>
      </c>
      <c r="D114" s="162">
        <v>0</v>
      </c>
      <c r="E114" s="166">
        <v>2</v>
      </c>
      <c r="F114" s="162">
        <v>0</v>
      </c>
      <c r="G114" s="166" t="s">
        <v>54</v>
      </c>
    </row>
    <row r="115" spans="1:7">
      <c r="A115" s="314" t="s">
        <v>283</v>
      </c>
      <c r="B115" s="174" t="s">
        <v>54</v>
      </c>
      <c r="C115" s="166">
        <v>5</v>
      </c>
      <c r="D115" s="162">
        <v>3</v>
      </c>
      <c r="E115" s="166">
        <v>8</v>
      </c>
      <c r="F115" s="162">
        <v>0</v>
      </c>
      <c r="G115" s="166" t="s">
        <v>54</v>
      </c>
    </row>
    <row r="116" ht="15.75" spans="1:7">
      <c r="A116" s="90" t="s">
        <v>284</v>
      </c>
      <c r="B116" s="175" t="s">
        <v>54</v>
      </c>
      <c r="C116" s="176">
        <v>180</v>
      </c>
      <c r="D116" s="176">
        <v>177</v>
      </c>
      <c r="E116" s="176">
        <v>169</v>
      </c>
      <c r="F116" s="176" t="s">
        <v>54</v>
      </c>
      <c r="G116" s="176" t="s">
        <v>54</v>
      </c>
    </row>
    <row r="117" ht="15" spans="1:6">
      <c r="A117" s="114"/>
      <c r="B117" s="79"/>
      <c r="C117" s="79"/>
      <c r="D117" s="79"/>
      <c r="E117" s="79"/>
      <c r="F117" s="79"/>
    </row>
    <row r="118" ht="15.75" spans="1:7">
      <c r="A118" s="65" t="s">
        <v>285</v>
      </c>
      <c r="B118" s="65"/>
      <c r="C118" s="65"/>
      <c r="D118" s="65"/>
      <c r="E118" s="65"/>
      <c r="F118" s="65"/>
      <c r="G118" s="65"/>
    </row>
    <row r="119" ht="15.75" spans="1:7">
      <c r="A119" s="52" t="s">
        <v>40</v>
      </c>
      <c r="B119" s="52" t="s">
        <v>41</v>
      </c>
      <c r="C119" s="98">
        <v>2023</v>
      </c>
      <c r="D119" s="98">
        <v>2022</v>
      </c>
      <c r="E119" s="98">
        <v>2021</v>
      </c>
      <c r="F119" s="98">
        <v>2020</v>
      </c>
      <c r="G119" s="98">
        <v>2019</v>
      </c>
    </row>
    <row r="120" ht="15" spans="1:7">
      <c r="A120" s="100" t="s">
        <v>285</v>
      </c>
      <c r="B120" s="56" t="s">
        <v>286</v>
      </c>
      <c r="C120" s="177">
        <v>827.29</v>
      </c>
      <c r="D120" s="177">
        <v>454.74</v>
      </c>
      <c r="E120" s="177">
        <v>423.83</v>
      </c>
      <c r="F120" s="177">
        <v>231.93</v>
      </c>
      <c r="G120" s="177">
        <v>195.21</v>
      </c>
    </row>
    <row r="121" spans="1:7">
      <c r="A121" s="306" t="s">
        <v>287</v>
      </c>
      <c r="B121" s="56" t="s">
        <v>286</v>
      </c>
      <c r="C121" s="157">
        <v>297.32</v>
      </c>
      <c r="D121" s="157">
        <v>250.67</v>
      </c>
      <c r="E121" s="157">
        <v>268.24</v>
      </c>
      <c r="F121" s="157">
        <v>178.03</v>
      </c>
      <c r="G121" s="157">
        <v>166.28</v>
      </c>
    </row>
    <row r="122" ht="15" spans="1:7">
      <c r="A122" s="315" t="s">
        <v>288</v>
      </c>
      <c r="B122" s="62" t="s">
        <v>286</v>
      </c>
      <c r="C122" s="178">
        <v>529.97</v>
      </c>
      <c r="D122" s="178">
        <v>204.07</v>
      </c>
      <c r="E122" s="178">
        <v>155.59</v>
      </c>
      <c r="F122" s="178">
        <v>53.9</v>
      </c>
      <c r="G122" s="178">
        <v>28.93</v>
      </c>
    </row>
    <row r="123" ht="15"/>
    <row r="124" ht="15.75" spans="1:7">
      <c r="A124" s="65" t="s">
        <v>289</v>
      </c>
      <c r="B124" s="65"/>
      <c r="C124" s="65"/>
      <c r="D124" s="65"/>
      <c r="E124" s="65"/>
      <c r="F124" s="65"/>
      <c r="G124" s="65"/>
    </row>
    <row r="125" ht="15.75" spans="1:7">
      <c r="A125" s="52" t="s">
        <v>40</v>
      </c>
      <c r="B125" s="52" t="s">
        <v>41</v>
      </c>
      <c r="C125" s="98">
        <v>2023</v>
      </c>
      <c r="D125" s="98">
        <v>2022</v>
      </c>
      <c r="E125" s="98">
        <v>2021</v>
      </c>
      <c r="F125" s="98">
        <v>2020</v>
      </c>
      <c r="G125" s="98">
        <v>2019</v>
      </c>
    </row>
    <row r="126" ht="15" spans="1:7">
      <c r="A126" s="100" t="s">
        <v>290</v>
      </c>
      <c r="B126" s="56" t="s">
        <v>43</v>
      </c>
      <c r="C126" s="177">
        <v>3247.48</v>
      </c>
      <c r="D126" s="177">
        <v>2853.94</v>
      </c>
      <c r="E126" s="177">
        <v>2359.11</v>
      </c>
      <c r="F126" s="177">
        <v>1800.15</v>
      </c>
      <c r="G126" s="177">
        <v>1489.2</v>
      </c>
    </row>
    <row r="127" spans="1:7">
      <c r="A127" s="306" t="s">
        <v>291</v>
      </c>
      <c r="B127" s="56" t="s">
        <v>43</v>
      </c>
      <c r="C127" s="160">
        <v>98.35</v>
      </c>
      <c r="D127" s="160">
        <v>91.08</v>
      </c>
      <c r="E127" s="160">
        <v>71.51</v>
      </c>
      <c r="F127" s="160">
        <v>39.59</v>
      </c>
      <c r="G127" s="160">
        <v>37.65</v>
      </c>
    </row>
    <row r="128" spans="1:7">
      <c r="A128" s="306" t="s">
        <v>292</v>
      </c>
      <c r="B128" s="56" t="s">
        <v>43</v>
      </c>
      <c r="C128" s="160">
        <v>2854.44</v>
      </c>
      <c r="D128" s="160">
        <v>2511.41</v>
      </c>
      <c r="E128" s="160">
        <v>2106.53</v>
      </c>
      <c r="F128" s="160">
        <v>1635.57</v>
      </c>
      <c r="G128" s="160">
        <v>1338.64</v>
      </c>
    </row>
    <row r="129" s="83" customFormat="1" spans="1:150">
      <c r="A129" s="56" t="s">
        <v>293</v>
      </c>
      <c r="B129" s="56" t="s">
        <v>43</v>
      </c>
      <c r="C129" s="160">
        <v>2.97</v>
      </c>
      <c r="D129" s="160">
        <v>2.51</v>
      </c>
      <c r="E129" s="160">
        <v>2.68</v>
      </c>
      <c r="F129" s="160">
        <v>1.66</v>
      </c>
      <c r="G129" s="160">
        <v>1.78</v>
      </c>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0"/>
      <c r="CV129" s="50"/>
      <c r="CW129" s="50"/>
      <c r="CX129" s="50"/>
      <c r="CY129" s="50"/>
      <c r="CZ129" s="50"/>
      <c r="DA129" s="50"/>
      <c r="DB129" s="50"/>
      <c r="DC129" s="50"/>
      <c r="DD129" s="50"/>
      <c r="DE129" s="50"/>
      <c r="DF129" s="50"/>
      <c r="DG129" s="50"/>
      <c r="DH129" s="50"/>
      <c r="DI129" s="50"/>
      <c r="DJ129" s="50"/>
      <c r="DK129" s="50"/>
      <c r="DL129" s="50"/>
      <c r="DM129" s="50"/>
      <c r="DN129" s="50"/>
      <c r="DO129" s="50"/>
      <c r="DP129" s="50"/>
      <c r="DQ129" s="50"/>
      <c r="DR129" s="50"/>
      <c r="DS129" s="50"/>
      <c r="DT129" s="50"/>
      <c r="DU129" s="50"/>
      <c r="DV129" s="50"/>
      <c r="DW129" s="50"/>
      <c r="DX129" s="50"/>
      <c r="DY129" s="50"/>
      <c r="DZ129" s="50"/>
      <c r="EA129" s="50"/>
      <c r="EB129" s="50"/>
      <c r="EC129" s="50"/>
      <c r="ED129" s="50"/>
      <c r="EE129" s="50"/>
      <c r="EF129" s="50"/>
      <c r="EG129" s="50"/>
      <c r="EH129" s="50"/>
      <c r="EI129" s="50"/>
      <c r="EJ129" s="50"/>
      <c r="EK129" s="50"/>
      <c r="EL129" s="50"/>
      <c r="EM129" s="50"/>
      <c r="EN129" s="50"/>
      <c r="EO129" s="50"/>
      <c r="EP129" s="50"/>
      <c r="EQ129" s="50"/>
      <c r="ER129" s="50"/>
      <c r="ES129" s="50"/>
      <c r="ET129" s="50"/>
    </row>
    <row r="130" s="83" customFormat="1" spans="1:150">
      <c r="A130" s="56" t="s">
        <v>294</v>
      </c>
      <c r="B130" s="56" t="s">
        <v>43</v>
      </c>
      <c r="C130" s="160">
        <v>96.6</v>
      </c>
      <c r="D130" s="160">
        <v>81.15</v>
      </c>
      <c r="E130" s="160">
        <v>53.75</v>
      </c>
      <c r="F130" s="160">
        <v>35.07</v>
      </c>
      <c r="G130" s="160">
        <v>31.4</v>
      </c>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c r="CV130" s="50"/>
      <c r="CW130" s="50"/>
      <c r="CX130" s="50"/>
      <c r="CY130" s="50"/>
      <c r="CZ130" s="50"/>
      <c r="DA130" s="50"/>
      <c r="DB130" s="50"/>
      <c r="DC130" s="50"/>
      <c r="DD130" s="50"/>
      <c r="DE130" s="50"/>
      <c r="DF130" s="50"/>
      <c r="DG130" s="50"/>
      <c r="DH130" s="50"/>
      <c r="DI130" s="50"/>
      <c r="DJ130" s="50"/>
      <c r="DK130" s="50"/>
      <c r="DL130" s="50"/>
      <c r="DM130" s="50"/>
      <c r="DN130" s="50"/>
      <c r="DO130" s="50"/>
      <c r="DP130" s="50"/>
      <c r="DQ130" s="50"/>
      <c r="DR130" s="50"/>
      <c r="DS130" s="50"/>
      <c r="DT130" s="50"/>
      <c r="DU130" s="50"/>
      <c r="DV130" s="50"/>
      <c r="DW130" s="50"/>
      <c r="DX130" s="50"/>
      <c r="DY130" s="50"/>
      <c r="DZ130" s="50"/>
      <c r="EA130" s="50"/>
      <c r="EB130" s="50"/>
      <c r="EC130" s="50"/>
      <c r="ED130" s="50"/>
      <c r="EE130" s="50"/>
      <c r="EF130" s="50"/>
      <c r="EG130" s="50"/>
      <c r="EH130" s="50"/>
      <c r="EI130" s="50"/>
      <c r="EJ130" s="50"/>
      <c r="EK130" s="50"/>
      <c r="EL130" s="50"/>
      <c r="EM130" s="50"/>
      <c r="EN130" s="50"/>
      <c r="EO130" s="50"/>
      <c r="EP130" s="50"/>
      <c r="EQ130" s="50"/>
      <c r="ER130" s="50"/>
      <c r="ES130" s="50"/>
      <c r="ET130" s="50"/>
    </row>
    <row r="131" s="83" customFormat="1" spans="1:150">
      <c r="A131" s="56" t="s">
        <v>295</v>
      </c>
      <c r="B131" s="56" t="s">
        <v>43</v>
      </c>
      <c r="C131" s="160">
        <v>57.46</v>
      </c>
      <c r="D131" s="160">
        <v>39.53</v>
      </c>
      <c r="E131" s="160">
        <v>24.04</v>
      </c>
      <c r="F131" s="160">
        <v>23.09</v>
      </c>
      <c r="G131" s="160">
        <v>20.48</v>
      </c>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c r="CP131" s="50"/>
      <c r="CQ131" s="50"/>
      <c r="CR131" s="50"/>
      <c r="CS131" s="50"/>
      <c r="CT131" s="50"/>
      <c r="CU131" s="50"/>
      <c r="CV131" s="50"/>
      <c r="CW131" s="50"/>
      <c r="CX131" s="50"/>
      <c r="CY131" s="50"/>
      <c r="CZ131" s="50"/>
      <c r="DA131" s="50"/>
      <c r="DB131" s="50"/>
      <c r="DC131" s="50"/>
      <c r="DD131" s="50"/>
      <c r="DE131" s="50"/>
      <c r="DF131" s="50"/>
      <c r="DG131" s="50"/>
      <c r="DH131" s="50"/>
      <c r="DI131" s="50"/>
      <c r="DJ131" s="50"/>
      <c r="DK131" s="50"/>
      <c r="DL131" s="50"/>
      <c r="DM131" s="50"/>
      <c r="DN131" s="50"/>
      <c r="DO131" s="50"/>
      <c r="DP131" s="50"/>
      <c r="DQ131" s="50"/>
      <c r="DR131" s="50"/>
      <c r="DS131" s="50"/>
      <c r="DT131" s="50"/>
      <c r="DU131" s="50"/>
      <c r="DV131" s="50"/>
      <c r="DW131" s="50"/>
      <c r="DX131" s="50"/>
      <c r="DY131" s="50"/>
      <c r="DZ131" s="50"/>
      <c r="EA131" s="50"/>
      <c r="EB131" s="50"/>
      <c r="EC131" s="50"/>
      <c r="ED131" s="50"/>
      <c r="EE131" s="50"/>
      <c r="EF131" s="50"/>
      <c r="EG131" s="50"/>
      <c r="EH131" s="50"/>
      <c r="EI131" s="50"/>
      <c r="EJ131" s="50"/>
      <c r="EK131" s="50"/>
      <c r="EL131" s="50"/>
      <c r="EM131" s="50"/>
      <c r="EN131" s="50"/>
      <c r="EO131" s="50"/>
      <c r="EP131" s="50"/>
      <c r="EQ131" s="50"/>
      <c r="ER131" s="50"/>
      <c r="ES131" s="50"/>
      <c r="ET131" s="50"/>
    </row>
    <row r="132" spans="1:7">
      <c r="A132" s="56" t="s">
        <v>296</v>
      </c>
      <c r="B132" s="56" t="s">
        <v>43</v>
      </c>
      <c r="C132" s="160">
        <v>137.66</v>
      </c>
      <c r="D132" s="160">
        <v>128.26</v>
      </c>
      <c r="E132" s="160">
        <v>100.6</v>
      </c>
      <c r="F132" s="160">
        <v>65.17</v>
      </c>
      <c r="G132" s="160">
        <v>59.25</v>
      </c>
    </row>
    <row r="133" ht="15" spans="1:7">
      <c r="A133" s="100" t="s">
        <v>297</v>
      </c>
      <c r="B133" s="56" t="s">
        <v>43</v>
      </c>
      <c r="C133" s="177">
        <v>561.83</v>
      </c>
      <c r="D133" s="177">
        <v>509.04</v>
      </c>
      <c r="E133" s="177">
        <v>394.83</v>
      </c>
      <c r="F133" s="177">
        <v>214.09</v>
      </c>
      <c r="G133" s="177">
        <v>169.78</v>
      </c>
    </row>
    <row r="134" s="82" customFormat="1" ht="15.75" spans="1:7">
      <c r="A134" s="90" t="s">
        <v>298</v>
      </c>
      <c r="B134" s="62" t="s">
        <v>299</v>
      </c>
      <c r="C134" s="167">
        <v>2.13</v>
      </c>
      <c r="D134" s="167">
        <v>1.94</v>
      </c>
      <c r="E134" s="167">
        <v>1.53</v>
      </c>
      <c r="F134" s="167">
        <v>0.84</v>
      </c>
      <c r="G134" s="167">
        <v>0.73</v>
      </c>
    </row>
    <row r="135" ht="15"/>
  </sheetData>
  <mergeCells count="31">
    <mergeCell ref="A1:F1"/>
    <mergeCell ref="A4:G4"/>
    <mergeCell ref="A6:G6"/>
    <mergeCell ref="A9:G9"/>
    <mergeCell ref="A12:G12"/>
    <mergeCell ref="A18:G18"/>
    <mergeCell ref="A22:G22"/>
    <mergeCell ref="A25:G25"/>
    <mergeCell ref="A29:G29"/>
    <mergeCell ref="A32:G32"/>
    <mergeCell ref="A36:C36"/>
    <mergeCell ref="A39:C39"/>
    <mergeCell ref="A43:F43"/>
    <mergeCell ref="A45:G45"/>
    <mergeCell ref="A48:C48"/>
    <mergeCell ref="D48:F48"/>
    <mergeCell ref="A52:G52"/>
    <mergeCell ref="A59:G59"/>
    <mergeCell ref="A72:F72"/>
    <mergeCell ref="A73:F73"/>
    <mergeCell ref="A74:F74"/>
    <mergeCell ref="A75:F75"/>
    <mergeCell ref="A76:F76"/>
    <mergeCell ref="A77:F77"/>
    <mergeCell ref="A79:F79"/>
    <mergeCell ref="A87:G87"/>
    <mergeCell ref="A96:G96"/>
    <mergeCell ref="A101:F101"/>
    <mergeCell ref="A110:G110"/>
    <mergeCell ref="A118:G118"/>
    <mergeCell ref="A124:G124"/>
  </mergeCells>
  <pageMargins left="0.7" right="0.7" top="0.75" bottom="0.75" header="0.3" footer="0.3"/>
  <pageSetup paperSize="9" orientation="portrait"/>
  <headerFooter/>
  <ignoredErrors>
    <ignoredError sqref="D62" numberStoredAsText="1"/>
  </ignoredError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zoomScale="115" zoomScaleNormal="115" workbookViewId="0">
      <selection activeCell="H1" sqref="H1"/>
    </sheetView>
  </sheetViews>
  <sheetFormatPr defaultColWidth="9.125" defaultRowHeight="14.25" outlineLevelCol="7"/>
  <cols>
    <col min="1" max="1" width="34.5" style="64" customWidth="1"/>
    <col min="2" max="2" width="15.625" style="64" customWidth="1"/>
    <col min="3" max="7" width="15.625" style="50" customWidth="1"/>
    <col min="8" max="8" width="25.25" style="50" customWidth="1"/>
    <col min="9" max="16384" width="9.125" style="50"/>
  </cols>
  <sheetData>
    <row r="1" ht="39.6" customHeight="1" spans="1:8">
      <c r="A1" s="49" t="s">
        <v>0</v>
      </c>
      <c r="B1" s="49"/>
      <c r="C1" s="49"/>
      <c r="D1" s="49"/>
      <c r="E1" s="49"/>
      <c r="F1" s="49"/>
      <c r="G1" s="49"/>
      <c r="H1" s="24" t="s">
        <v>1</v>
      </c>
    </row>
    <row r="2" ht="26.25" spans="1:5">
      <c r="A2" s="4" t="s">
        <v>300</v>
      </c>
      <c r="B2" s="4"/>
      <c r="C2" s="4"/>
      <c r="D2" s="4"/>
      <c r="E2" s="4"/>
    </row>
    <row r="3" ht="26.25" spans="1:5">
      <c r="A3" s="4"/>
      <c r="B3" s="4"/>
      <c r="C3" s="4"/>
      <c r="D3" s="4"/>
      <c r="E3" s="4"/>
    </row>
    <row r="4" ht="13.5" customHeight="1" spans="1:7">
      <c r="A4" s="65" t="s">
        <v>301</v>
      </c>
      <c r="B4" s="65"/>
      <c r="C4" s="65"/>
      <c r="D4" s="65"/>
      <c r="E4" s="65"/>
      <c r="F4" s="65"/>
      <c r="G4" s="65"/>
    </row>
    <row r="5" ht="29" customHeight="1" spans="1:6">
      <c r="A5" s="52" t="s">
        <v>40</v>
      </c>
      <c r="B5" s="66" t="s">
        <v>302</v>
      </c>
      <c r="C5" s="66" t="s">
        <v>303</v>
      </c>
      <c r="D5" s="66" t="s">
        <v>304</v>
      </c>
      <c r="E5" s="66" t="s">
        <v>305</v>
      </c>
      <c r="F5" s="66" t="s">
        <v>306</v>
      </c>
    </row>
    <row r="6" ht="13.5" customHeight="1" spans="1:6">
      <c r="A6" s="56" t="s">
        <v>307</v>
      </c>
      <c r="B6" s="59">
        <v>13</v>
      </c>
      <c r="C6" s="59">
        <v>6</v>
      </c>
      <c r="D6" s="59">
        <v>1</v>
      </c>
      <c r="E6" s="59">
        <v>6</v>
      </c>
      <c r="F6" s="59">
        <v>2</v>
      </c>
    </row>
    <row r="7" ht="13.5" customHeight="1" spans="1:6">
      <c r="A7" s="62" t="s">
        <v>308</v>
      </c>
      <c r="B7" s="67">
        <v>1</v>
      </c>
      <c r="C7" s="68">
        <v>0.462</v>
      </c>
      <c r="D7" s="68">
        <v>0.077</v>
      </c>
      <c r="E7" s="68">
        <v>0.462</v>
      </c>
      <c r="F7" s="68">
        <f>F6/B6</f>
        <v>0.153846153846154</v>
      </c>
    </row>
    <row r="8" ht="13.5" customHeight="1" spans="1:5">
      <c r="A8" s="69"/>
      <c r="B8" s="69"/>
      <c r="C8" s="69"/>
      <c r="D8" s="69"/>
      <c r="E8" s="69"/>
    </row>
    <row r="9" ht="13.5" customHeight="1" spans="1:7">
      <c r="A9" s="65" t="s">
        <v>309</v>
      </c>
      <c r="B9" s="65"/>
      <c r="C9" s="65"/>
      <c r="D9" s="65"/>
      <c r="E9" s="65"/>
      <c r="F9" s="70"/>
      <c r="G9" s="70"/>
    </row>
    <row r="10" ht="13.5" customHeight="1" spans="1:6">
      <c r="A10" s="52" t="s">
        <v>40</v>
      </c>
      <c r="B10" s="71">
        <v>2023</v>
      </c>
      <c r="C10" s="71">
        <v>2022</v>
      </c>
      <c r="D10" s="71">
        <v>2021</v>
      </c>
      <c r="E10" s="71">
        <v>2020</v>
      </c>
      <c r="F10" s="71">
        <v>2019</v>
      </c>
    </row>
    <row r="11" ht="13.5" customHeight="1" spans="1:6">
      <c r="A11" s="55" t="s">
        <v>310</v>
      </c>
      <c r="B11" s="55"/>
      <c r="C11" s="55"/>
      <c r="D11" s="55"/>
      <c r="E11" s="55"/>
      <c r="F11" s="55"/>
    </row>
    <row r="12" ht="13.5" customHeight="1" spans="1:6">
      <c r="A12" s="56" t="s">
        <v>311</v>
      </c>
      <c r="B12" s="72">
        <v>1</v>
      </c>
      <c r="C12" s="72">
        <v>1</v>
      </c>
      <c r="D12" s="72">
        <v>1</v>
      </c>
      <c r="E12" s="73">
        <v>0.8719</v>
      </c>
      <c r="F12" s="73">
        <v>0.8329</v>
      </c>
    </row>
    <row r="13" ht="13.5" customHeight="1" spans="1:6">
      <c r="A13" s="56" t="s">
        <v>312</v>
      </c>
      <c r="B13" s="74">
        <v>0.8797</v>
      </c>
      <c r="C13" s="74">
        <v>0.755</v>
      </c>
      <c r="D13" s="74">
        <v>0.6482</v>
      </c>
      <c r="E13" s="74">
        <v>0.6396</v>
      </c>
      <c r="F13" s="74">
        <v>0.68</v>
      </c>
    </row>
    <row r="14" ht="13.5" customHeight="1" spans="1:6">
      <c r="A14" s="56" t="s">
        <v>313</v>
      </c>
      <c r="B14" s="75">
        <v>0.7377</v>
      </c>
      <c r="C14" s="75">
        <v>0.709</v>
      </c>
      <c r="D14" s="75">
        <v>0.621</v>
      </c>
      <c r="E14" s="75">
        <v>0.6155</v>
      </c>
      <c r="F14" s="75">
        <v>0.5824</v>
      </c>
    </row>
    <row r="15" ht="13.5" customHeight="1" spans="1:6">
      <c r="A15" s="55" t="s">
        <v>314</v>
      </c>
      <c r="B15" s="55"/>
      <c r="C15" s="55"/>
      <c r="D15" s="55"/>
      <c r="E15" s="55"/>
      <c r="F15" s="55"/>
    </row>
    <row r="16" ht="13.5" customHeight="1" spans="1:6">
      <c r="A16" s="316" t="s">
        <v>315</v>
      </c>
      <c r="B16" s="59">
        <v>243</v>
      </c>
      <c r="C16" s="59">
        <v>204</v>
      </c>
      <c r="D16" s="77">
        <v>154</v>
      </c>
      <c r="E16" s="77">
        <v>104</v>
      </c>
      <c r="F16" s="77" t="s">
        <v>54</v>
      </c>
    </row>
    <row r="17" ht="29" customHeight="1" spans="1:6">
      <c r="A17" s="316" t="s">
        <v>316</v>
      </c>
      <c r="B17" s="59">
        <v>227</v>
      </c>
      <c r="C17" s="59">
        <v>195</v>
      </c>
      <c r="D17" s="77">
        <v>145</v>
      </c>
      <c r="E17" s="77" t="s">
        <v>54</v>
      </c>
      <c r="F17" s="78" t="s">
        <v>54</v>
      </c>
    </row>
    <row r="18" ht="13.5" customHeight="1" spans="1:6">
      <c r="A18" s="55" t="s">
        <v>317</v>
      </c>
      <c r="B18" s="55"/>
      <c r="C18" s="55"/>
      <c r="D18" s="55"/>
      <c r="E18" s="55"/>
      <c r="F18" s="55"/>
    </row>
    <row r="19" ht="13.5" customHeight="1" spans="1:6">
      <c r="A19" s="306" t="s">
        <v>318</v>
      </c>
      <c r="B19" s="59">
        <v>121</v>
      </c>
      <c r="C19" s="59">
        <v>86</v>
      </c>
      <c r="D19" s="59">
        <v>63</v>
      </c>
      <c r="E19" s="59">
        <v>28</v>
      </c>
      <c r="F19" s="59" t="s">
        <v>54</v>
      </c>
    </row>
    <row r="20" ht="13.5" customHeight="1" spans="1:6">
      <c r="A20" s="306" t="s">
        <v>319</v>
      </c>
      <c r="B20" s="59">
        <v>57</v>
      </c>
      <c r="C20" s="59">
        <v>63</v>
      </c>
      <c r="D20" s="59">
        <v>54</v>
      </c>
      <c r="E20" s="59">
        <v>33</v>
      </c>
      <c r="F20" s="59" t="s">
        <v>54</v>
      </c>
    </row>
    <row r="21" ht="13.5" customHeight="1" spans="1:6">
      <c r="A21" s="316" t="s">
        <v>320</v>
      </c>
      <c r="B21" s="60">
        <v>65</v>
      </c>
      <c r="C21" s="60">
        <v>55</v>
      </c>
      <c r="D21" s="60">
        <v>37</v>
      </c>
      <c r="E21" s="60">
        <v>43</v>
      </c>
      <c r="F21" s="60" t="s">
        <v>54</v>
      </c>
    </row>
    <row r="22" ht="13.5" customHeight="1" spans="1:6">
      <c r="A22" s="55" t="s">
        <v>321</v>
      </c>
      <c r="B22" s="55"/>
      <c r="C22" s="55"/>
      <c r="D22" s="55"/>
      <c r="E22" s="55"/>
      <c r="F22" s="55"/>
    </row>
    <row r="23" ht="13.5" customHeight="1" spans="1:6">
      <c r="A23" s="317" t="s">
        <v>322</v>
      </c>
      <c r="B23" s="59">
        <v>112</v>
      </c>
      <c r="C23" s="59">
        <v>104</v>
      </c>
      <c r="D23" s="59" t="s">
        <v>54</v>
      </c>
      <c r="E23" s="59" t="s">
        <v>54</v>
      </c>
      <c r="F23" s="59" t="s">
        <v>54</v>
      </c>
    </row>
    <row r="24" ht="13.5" customHeight="1" spans="1:6">
      <c r="A24" s="306" t="s">
        <v>323</v>
      </c>
      <c r="B24" s="59">
        <v>67</v>
      </c>
      <c r="C24" s="59">
        <v>53</v>
      </c>
      <c r="D24" s="59" t="s">
        <v>54</v>
      </c>
      <c r="E24" s="59" t="s">
        <v>54</v>
      </c>
      <c r="F24" s="59" t="s">
        <v>54</v>
      </c>
    </row>
    <row r="25" ht="13.5" customHeight="1" spans="1:6">
      <c r="A25" s="306" t="s">
        <v>324</v>
      </c>
      <c r="B25" s="59">
        <v>34</v>
      </c>
      <c r="C25" s="59">
        <v>27</v>
      </c>
      <c r="D25" s="60" t="s">
        <v>54</v>
      </c>
      <c r="E25" s="60" t="s">
        <v>54</v>
      </c>
      <c r="F25" s="60" t="s">
        <v>54</v>
      </c>
    </row>
    <row r="26" ht="13.5" customHeight="1" spans="1:6">
      <c r="A26" s="318" t="s">
        <v>325</v>
      </c>
      <c r="B26" s="60">
        <v>26</v>
      </c>
      <c r="C26" s="60">
        <v>16</v>
      </c>
      <c r="D26" s="59" t="s">
        <v>54</v>
      </c>
      <c r="E26" s="59" t="s">
        <v>54</v>
      </c>
      <c r="F26" s="59" t="s">
        <v>54</v>
      </c>
    </row>
    <row r="27" ht="13.5" customHeight="1" spans="1:6">
      <c r="A27" s="315" t="s">
        <v>326</v>
      </c>
      <c r="B27" s="81">
        <v>4</v>
      </c>
      <c r="C27" s="81">
        <v>4</v>
      </c>
      <c r="D27" s="81" t="s">
        <v>54</v>
      </c>
      <c r="E27" s="81" t="s">
        <v>54</v>
      </c>
      <c r="F27" s="81" t="s">
        <v>54</v>
      </c>
    </row>
    <row r="28" ht="15"/>
  </sheetData>
  <mergeCells count="8">
    <mergeCell ref="A1:G1"/>
    <mergeCell ref="A4:E4"/>
    <mergeCell ref="F4:G4"/>
    <mergeCell ref="A9:E9"/>
    <mergeCell ref="A11:F11"/>
    <mergeCell ref="A15:F15"/>
    <mergeCell ref="A18:F18"/>
    <mergeCell ref="A22:F22"/>
  </mergeCells>
  <pageMargins left="0.7" right="0.7" top="0.75" bottom="0.75" header="0.3" footer="0.3"/>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zoomScale="115" zoomScaleNormal="115" workbookViewId="0">
      <selection activeCell="G1" sqref="G1"/>
    </sheetView>
  </sheetViews>
  <sheetFormatPr defaultColWidth="9.125" defaultRowHeight="13.5" outlineLevelCol="7"/>
  <cols>
    <col min="1" max="1" width="38.25" style="47" customWidth="1"/>
    <col min="2" max="3" width="13.875" style="48" customWidth="1"/>
    <col min="4" max="4" width="12.625" style="48" customWidth="1"/>
    <col min="5" max="6" width="13.875" style="48" customWidth="1"/>
    <col min="7" max="7" width="21.375" style="48" customWidth="1"/>
    <col min="8" max="16384" width="9.125" style="48"/>
  </cols>
  <sheetData>
    <row r="1" ht="32.25" customHeight="1" spans="1:7">
      <c r="A1" s="49" t="s">
        <v>0</v>
      </c>
      <c r="B1" s="49"/>
      <c r="C1" s="49"/>
      <c r="D1" s="49"/>
      <c r="E1" s="49"/>
      <c r="F1" s="49"/>
      <c r="G1" s="24" t="s">
        <v>1</v>
      </c>
    </row>
    <row r="2" ht="26.25" spans="1:6">
      <c r="A2" s="4" t="s">
        <v>327</v>
      </c>
      <c r="B2" s="4"/>
      <c r="C2" s="4"/>
      <c r="D2" s="4"/>
      <c r="E2" s="4"/>
      <c r="F2" s="50"/>
    </row>
    <row r="4" ht="16.5" spans="1:7">
      <c r="A4" s="51" t="s">
        <v>32</v>
      </c>
      <c r="B4" s="51"/>
      <c r="C4" s="51"/>
      <c r="D4" s="51"/>
      <c r="E4" s="51"/>
      <c r="F4" s="51"/>
      <c r="G4" s="51"/>
    </row>
    <row r="5" customHeight="1" spans="1:7">
      <c r="A5" s="52" t="s">
        <v>40</v>
      </c>
      <c r="B5" s="52" t="s">
        <v>41</v>
      </c>
      <c r="C5" s="53">
        <v>2023</v>
      </c>
      <c r="D5" s="54">
        <v>2022</v>
      </c>
      <c r="E5" s="54">
        <v>2021</v>
      </c>
      <c r="F5" s="54">
        <v>2020</v>
      </c>
      <c r="G5" s="54">
        <v>2019</v>
      </c>
    </row>
    <row r="6" customHeight="1" spans="1:7">
      <c r="A6" s="55" t="s">
        <v>328</v>
      </c>
      <c r="B6" s="55"/>
      <c r="C6" s="55"/>
      <c r="D6" s="55"/>
      <c r="E6" s="55"/>
      <c r="F6" s="55"/>
      <c r="G6" s="55"/>
    </row>
    <row r="7" customHeight="1" spans="1:7">
      <c r="A7" s="56" t="s">
        <v>329</v>
      </c>
      <c r="B7" s="56" t="s">
        <v>43</v>
      </c>
      <c r="C7" s="57">
        <v>2934</v>
      </c>
      <c r="D7" s="57">
        <v>2703</v>
      </c>
      <c r="E7" s="57">
        <v>2251</v>
      </c>
      <c r="F7" s="57">
        <v>1715</v>
      </c>
      <c r="G7" s="57">
        <v>1361</v>
      </c>
    </row>
    <row r="8" customHeight="1" spans="1:7">
      <c r="A8" s="56" t="s">
        <v>330</v>
      </c>
      <c r="B8" s="56" t="s">
        <v>43</v>
      </c>
      <c r="C8" s="50">
        <v>313</v>
      </c>
      <c r="D8" s="50">
        <v>300</v>
      </c>
      <c r="E8" s="57">
        <v>248</v>
      </c>
      <c r="F8" s="57">
        <v>108</v>
      </c>
      <c r="G8" s="57">
        <v>70</v>
      </c>
    </row>
    <row r="9" customHeight="1" spans="1:7">
      <c r="A9" s="56" t="s">
        <v>331</v>
      </c>
      <c r="B9" s="56" t="s">
        <v>43</v>
      </c>
      <c r="C9" s="57">
        <v>211</v>
      </c>
      <c r="D9" s="57">
        <v>200</v>
      </c>
      <c r="E9" s="57">
        <v>157</v>
      </c>
      <c r="F9" s="57">
        <v>65</v>
      </c>
      <c r="G9" s="57">
        <v>43</v>
      </c>
    </row>
    <row r="10" customHeight="1" spans="1:7">
      <c r="A10" s="56" t="s">
        <v>332</v>
      </c>
      <c r="B10" s="56" t="s">
        <v>43</v>
      </c>
      <c r="C10" s="58">
        <v>3430</v>
      </c>
      <c r="D10" s="58">
        <v>3060</v>
      </c>
      <c r="E10" s="58">
        <v>2086</v>
      </c>
      <c r="F10" s="58">
        <v>1823</v>
      </c>
      <c r="G10" s="58">
        <v>1238</v>
      </c>
    </row>
    <row r="11" customHeight="1" spans="1:7">
      <c r="A11" s="55" t="s">
        <v>333</v>
      </c>
      <c r="B11" s="55"/>
      <c r="C11" s="55"/>
      <c r="D11" s="55"/>
      <c r="E11" s="55"/>
      <c r="F11" s="55"/>
      <c r="G11" s="55"/>
    </row>
    <row r="12" customHeight="1" spans="1:7">
      <c r="A12" s="56" t="s">
        <v>334</v>
      </c>
      <c r="B12" s="56" t="s">
        <v>335</v>
      </c>
      <c r="C12" s="59">
        <v>101</v>
      </c>
      <c r="D12" s="59">
        <v>88</v>
      </c>
      <c r="E12" s="59">
        <v>58</v>
      </c>
      <c r="F12" s="59">
        <v>45</v>
      </c>
      <c r="G12" s="59">
        <v>37</v>
      </c>
    </row>
    <row r="13" customHeight="1" spans="1:7">
      <c r="A13" s="56" t="s">
        <v>336</v>
      </c>
      <c r="B13" s="56" t="s">
        <v>70</v>
      </c>
      <c r="C13" s="59">
        <v>68</v>
      </c>
      <c r="D13" s="59">
        <v>56</v>
      </c>
      <c r="E13" s="59">
        <v>48</v>
      </c>
      <c r="F13" s="59">
        <v>41</v>
      </c>
      <c r="G13" s="59">
        <v>41</v>
      </c>
    </row>
    <row r="14" customHeight="1" spans="1:7">
      <c r="A14" s="56" t="s">
        <v>337</v>
      </c>
      <c r="B14" s="56" t="s">
        <v>335</v>
      </c>
      <c r="C14" s="59">
        <v>47</v>
      </c>
      <c r="D14" s="59">
        <v>44</v>
      </c>
      <c r="E14" s="59">
        <v>43</v>
      </c>
      <c r="F14" s="59">
        <v>38</v>
      </c>
      <c r="G14" s="59">
        <v>37</v>
      </c>
    </row>
    <row r="15" customHeight="1" spans="1:7">
      <c r="A15" s="56" t="s">
        <v>338</v>
      </c>
      <c r="B15" s="56" t="s">
        <v>70</v>
      </c>
      <c r="C15" s="60">
        <v>412</v>
      </c>
      <c r="D15" s="60">
        <v>387</v>
      </c>
      <c r="E15" s="60">
        <v>309</v>
      </c>
      <c r="F15" s="60">
        <v>299</v>
      </c>
      <c r="G15" s="60">
        <v>263</v>
      </c>
    </row>
    <row r="16" customHeight="1" spans="1:7">
      <c r="A16" s="55" t="s">
        <v>339</v>
      </c>
      <c r="B16" s="55"/>
      <c r="C16" s="55"/>
      <c r="D16" s="55"/>
      <c r="E16" s="55"/>
      <c r="F16" s="55"/>
      <c r="G16" s="55"/>
    </row>
    <row r="17" customHeight="1" spans="1:8">
      <c r="A17" s="56" t="s">
        <v>340</v>
      </c>
      <c r="B17" s="56" t="s">
        <v>335</v>
      </c>
      <c r="C17" s="57">
        <v>7456</v>
      </c>
      <c r="D17" s="57">
        <v>7371.86</v>
      </c>
      <c r="E17" s="57">
        <v>6277</v>
      </c>
      <c r="F17" s="57">
        <v>6206</v>
      </c>
      <c r="G17" s="57">
        <v>5725</v>
      </c>
      <c r="H17" s="61"/>
    </row>
    <row r="18" customHeight="1" spans="1:8">
      <c r="A18" s="56" t="s">
        <v>341</v>
      </c>
      <c r="B18" s="56" t="s">
        <v>70</v>
      </c>
      <c r="C18" s="57">
        <v>2998</v>
      </c>
      <c r="D18" s="57">
        <v>3117.09</v>
      </c>
      <c r="E18" s="57">
        <v>2373</v>
      </c>
      <c r="F18" s="57">
        <v>2334</v>
      </c>
      <c r="G18" s="57">
        <v>1887</v>
      </c>
      <c r="H18" s="61"/>
    </row>
    <row r="19" customHeight="1" spans="1:8">
      <c r="A19" s="56" t="s">
        <v>342</v>
      </c>
      <c r="B19" s="56" t="s">
        <v>335</v>
      </c>
      <c r="C19" s="57">
        <v>1068</v>
      </c>
      <c r="D19" s="57">
        <v>1118.33</v>
      </c>
      <c r="E19" s="57">
        <v>962</v>
      </c>
      <c r="F19" s="57">
        <v>1033</v>
      </c>
      <c r="G19" s="57">
        <v>856</v>
      </c>
      <c r="H19" s="61"/>
    </row>
    <row r="20" customHeight="1" spans="1:7">
      <c r="A20" s="62" t="s">
        <v>343</v>
      </c>
      <c r="B20" s="62" t="s">
        <v>335</v>
      </c>
      <c r="C20" s="63">
        <v>1347</v>
      </c>
      <c r="D20" s="63">
        <v>1215</v>
      </c>
      <c r="E20" s="63">
        <v>763</v>
      </c>
      <c r="F20" s="63" t="s">
        <v>54</v>
      </c>
      <c r="G20" s="63" t="s">
        <v>54</v>
      </c>
    </row>
    <row r="21" ht="14.25"/>
  </sheetData>
  <mergeCells count="5">
    <mergeCell ref="A1:F1"/>
    <mergeCell ref="A4:G4"/>
    <mergeCell ref="A6:F6"/>
    <mergeCell ref="A11:G11"/>
    <mergeCell ref="A16:G16"/>
  </mergeCells>
  <pageMargins left="0.7" right="0.7" top="0.75" bottom="0.75" header="0.3" footer="0.3"/>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
  <sheetViews>
    <sheetView workbookViewId="0">
      <selection activeCell="E40" sqref="E40"/>
    </sheetView>
  </sheetViews>
  <sheetFormatPr defaultColWidth="9" defaultRowHeight="14.25"/>
  <cols>
    <col min="1" max="1" width="4" style="1" customWidth="1"/>
    <col min="2" max="2" width="23.125" style="1" customWidth="1"/>
    <col min="3" max="3" width="11" style="1" customWidth="1"/>
    <col min="4" max="4" width="9.25" style="1" customWidth="1"/>
    <col min="5" max="5" width="31.5" style="1" customWidth="1"/>
    <col min="6" max="7" width="13.5" style="1" customWidth="1"/>
    <col min="8" max="8" width="34.625" style="1" customWidth="1"/>
    <col min="9" max="9" width="24" style="1" customWidth="1"/>
    <col min="10" max="10" width="12.625" style="1"/>
    <col min="11" max="16384" width="9" style="1"/>
  </cols>
  <sheetData>
    <row r="1" ht="35.25" customHeight="1" spans="1:9">
      <c r="A1" s="26" t="s">
        <v>0</v>
      </c>
      <c r="B1" s="27"/>
      <c r="C1" s="27"/>
      <c r="D1" s="27"/>
      <c r="E1" s="27"/>
      <c r="F1" s="27"/>
      <c r="G1" s="27"/>
      <c r="H1" s="27"/>
      <c r="I1" s="24" t="s">
        <v>344</v>
      </c>
    </row>
    <row r="2" ht="51" customHeight="1" spans="1:8">
      <c r="A2" s="4" t="s">
        <v>34</v>
      </c>
      <c r="B2" s="28"/>
      <c r="C2" s="28"/>
      <c r="D2" s="28"/>
      <c r="E2" s="28"/>
      <c r="F2" s="28"/>
      <c r="G2" s="28"/>
      <c r="H2" s="28"/>
    </row>
    <row r="3" ht="23.25" customHeight="1" spans="1:8">
      <c r="A3" s="29" t="s">
        <v>345</v>
      </c>
      <c r="B3" s="30"/>
      <c r="C3" s="30"/>
      <c r="D3" s="30"/>
      <c r="E3" s="30"/>
      <c r="F3" s="30"/>
      <c r="G3" s="30"/>
      <c r="H3" s="30"/>
    </row>
    <row r="4" s="25" customFormat="1" ht="45" spans="1:8">
      <c r="A4" s="31" t="s">
        <v>346</v>
      </c>
      <c r="B4" s="8" t="s">
        <v>347</v>
      </c>
      <c r="C4" s="8" t="s">
        <v>348</v>
      </c>
      <c r="D4" s="8" t="s">
        <v>349</v>
      </c>
      <c r="E4" s="8" t="s">
        <v>350</v>
      </c>
      <c r="F4" s="8" t="s">
        <v>351</v>
      </c>
      <c r="G4" s="8" t="s">
        <v>352</v>
      </c>
      <c r="H4" s="8" t="s">
        <v>353</v>
      </c>
    </row>
    <row r="5" spans="1:8">
      <c r="A5" s="9">
        <v>1</v>
      </c>
      <c r="B5" s="10" t="s">
        <v>354</v>
      </c>
      <c r="C5" s="11" t="s">
        <v>355</v>
      </c>
      <c r="D5" s="9" t="s">
        <v>356</v>
      </c>
      <c r="E5" s="12" t="s">
        <v>357</v>
      </c>
      <c r="F5" s="13">
        <v>44730</v>
      </c>
      <c r="G5" s="13">
        <v>45730</v>
      </c>
      <c r="H5" s="13" t="s">
        <v>356</v>
      </c>
    </row>
    <row r="6" spans="1:8">
      <c r="A6" s="9">
        <v>2</v>
      </c>
      <c r="B6" s="14" t="s">
        <v>358</v>
      </c>
      <c r="C6" s="11" t="s">
        <v>355</v>
      </c>
      <c r="D6" s="9" t="s">
        <v>356</v>
      </c>
      <c r="E6" s="12" t="s">
        <v>359</v>
      </c>
      <c r="F6" s="32">
        <v>44552</v>
      </c>
      <c r="G6" s="32">
        <v>45647</v>
      </c>
      <c r="H6" s="13" t="s">
        <v>356</v>
      </c>
    </row>
    <row r="7" spans="1:8">
      <c r="A7" s="9">
        <v>3</v>
      </c>
      <c r="B7" s="15" t="s">
        <v>360</v>
      </c>
      <c r="C7" s="11" t="s">
        <v>355</v>
      </c>
      <c r="D7" s="9" t="s">
        <v>356</v>
      </c>
      <c r="E7" s="12" t="s">
        <v>361</v>
      </c>
      <c r="F7" s="32">
        <v>44511</v>
      </c>
      <c r="G7" s="32">
        <v>45606</v>
      </c>
      <c r="H7" s="13" t="s">
        <v>356</v>
      </c>
    </row>
    <row r="8" spans="1:8">
      <c r="A8" s="9">
        <v>4</v>
      </c>
      <c r="B8" s="16" t="s">
        <v>362</v>
      </c>
      <c r="C8" s="11" t="s">
        <v>355</v>
      </c>
      <c r="D8" s="9" t="s">
        <v>356</v>
      </c>
      <c r="E8" s="12" t="s">
        <v>363</v>
      </c>
      <c r="F8" s="32">
        <v>44517</v>
      </c>
      <c r="G8" s="32">
        <v>45612</v>
      </c>
      <c r="H8" s="13" t="s">
        <v>356</v>
      </c>
    </row>
    <row r="9" spans="1:8">
      <c r="A9" s="9">
        <v>5</v>
      </c>
      <c r="B9" s="10" t="s">
        <v>364</v>
      </c>
      <c r="C9" s="11" t="s">
        <v>355</v>
      </c>
      <c r="D9" s="9" t="s">
        <v>356</v>
      </c>
      <c r="E9" s="12" t="s">
        <v>365</v>
      </c>
      <c r="F9" s="13">
        <v>44679</v>
      </c>
      <c r="G9" s="13">
        <v>45741</v>
      </c>
      <c r="H9" s="13" t="s">
        <v>356</v>
      </c>
    </row>
    <row r="10" spans="1:8">
      <c r="A10" s="9">
        <v>6</v>
      </c>
      <c r="B10" s="10" t="s">
        <v>366</v>
      </c>
      <c r="C10" s="11" t="s">
        <v>355</v>
      </c>
      <c r="D10" s="9" t="s">
        <v>356</v>
      </c>
      <c r="E10" s="12" t="s">
        <v>367</v>
      </c>
      <c r="F10" s="13">
        <v>45058</v>
      </c>
      <c r="G10" s="13">
        <v>46154</v>
      </c>
      <c r="H10" s="13" t="s">
        <v>356</v>
      </c>
    </row>
    <row r="11" spans="1:8">
      <c r="A11" s="9">
        <v>7</v>
      </c>
      <c r="B11" s="17" t="s">
        <v>368</v>
      </c>
      <c r="C11" s="11" t="s">
        <v>355</v>
      </c>
      <c r="D11" s="9" t="s">
        <v>356</v>
      </c>
      <c r="E11" s="12" t="s">
        <v>369</v>
      </c>
      <c r="F11" s="13">
        <v>44417</v>
      </c>
      <c r="G11" s="13">
        <v>45512</v>
      </c>
      <c r="H11" s="13" t="s">
        <v>356</v>
      </c>
    </row>
    <row r="12" spans="1:8">
      <c r="A12" s="9">
        <v>8</v>
      </c>
      <c r="B12" s="10" t="s">
        <v>370</v>
      </c>
      <c r="C12" s="11" t="s">
        <v>355</v>
      </c>
      <c r="D12" s="9" t="s">
        <v>356</v>
      </c>
      <c r="E12" s="12" t="s">
        <v>371</v>
      </c>
      <c r="F12" s="13">
        <v>44908</v>
      </c>
      <c r="G12" s="13">
        <v>46103</v>
      </c>
      <c r="H12" s="13" t="s">
        <v>356</v>
      </c>
    </row>
    <row r="13" ht="28.5" spans="1:8">
      <c r="A13" s="9">
        <v>9</v>
      </c>
      <c r="B13" s="10" t="s">
        <v>372</v>
      </c>
      <c r="C13" s="11" t="s">
        <v>355</v>
      </c>
      <c r="D13" s="9" t="s">
        <v>356</v>
      </c>
      <c r="E13" s="12" t="s">
        <v>373</v>
      </c>
      <c r="F13" s="13">
        <v>44172</v>
      </c>
      <c r="G13" s="13">
        <v>45266</v>
      </c>
      <c r="H13" s="13" t="s">
        <v>374</v>
      </c>
    </row>
    <row r="14" spans="1:8">
      <c r="A14" s="9">
        <v>10</v>
      </c>
      <c r="B14" s="17" t="s">
        <v>375</v>
      </c>
      <c r="C14" s="11" t="s">
        <v>355</v>
      </c>
      <c r="D14" s="9" t="s">
        <v>356</v>
      </c>
      <c r="E14" s="12" t="s">
        <v>376</v>
      </c>
      <c r="F14" s="13">
        <v>44553</v>
      </c>
      <c r="G14" s="13">
        <v>45648</v>
      </c>
      <c r="H14" s="13" t="s">
        <v>356</v>
      </c>
    </row>
    <row r="15" spans="1:8">
      <c r="A15" s="9">
        <v>11</v>
      </c>
      <c r="B15" s="10" t="s">
        <v>377</v>
      </c>
      <c r="C15" s="11" t="s">
        <v>355</v>
      </c>
      <c r="D15" s="9" t="s">
        <v>356</v>
      </c>
      <c r="E15" s="12" t="s">
        <v>378</v>
      </c>
      <c r="F15" s="13">
        <v>44882</v>
      </c>
      <c r="G15" s="13">
        <v>45941</v>
      </c>
      <c r="H15" s="13" t="s">
        <v>356</v>
      </c>
    </row>
    <row r="16" spans="1:8">
      <c r="A16" s="9">
        <v>12</v>
      </c>
      <c r="B16" s="10" t="s">
        <v>379</v>
      </c>
      <c r="C16" s="11" t="s">
        <v>355</v>
      </c>
      <c r="D16" s="9" t="s">
        <v>356</v>
      </c>
      <c r="E16" s="12" t="s">
        <v>380</v>
      </c>
      <c r="F16" s="13">
        <v>44887</v>
      </c>
      <c r="G16" s="13">
        <v>45987</v>
      </c>
      <c r="H16" s="13" t="s">
        <v>356</v>
      </c>
    </row>
    <row r="17" spans="1:8">
      <c r="A17" s="9">
        <v>13</v>
      </c>
      <c r="B17" s="10" t="s">
        <v>381</v>
      </c>
      <c r="C17" s="11" t="s">
        <v>355</v>
      </c>
      <c r="D17" s="9" t="s">
        <v>356</v>
      </c>
      <c r="E17" s="12" t="s">
        <v>382</v>
      </c>
      <c r="F17" s="13">
        <v>44439</v>
      </c>
      <c r="G17" s="13">
        <v>45534</v>
      </c>
      <c r="H17" s="13" t="s">
        <v>356</v>
      </c>
    </row>
    <row r="18" spans="1:8">
      <c r="A18" s="9">
        <v>14</v>
      </c>
      <c r="B18" s="10" t="s">
        <v>383</v>
      </c>
      <c r="C18" s="11" t="s">
        <v>355</v>
      </c>
      <c r="D18" s="9" t="s">
        <v>356</v>
      </c>
      <c r="E18" s="12" t="s">
        <v>384</v>
      </c>
      <c r="F18" s="13">
        <v>44379</v>
      </c>
      <c r="G18" s="13">
        <v>45474</v>
      </c>
      <c r="H18" s="13" t="s">
        <v>356</v>
      </c>
    </row>
    <row r="19" spans="1:8">
      <c r="A19" s="9">
        <v>15</v>
      </c>
      <c r="B19" s="18" t="s">
        <v>385</v>
      </c>
      <c r="C19" s="11" t="s">
        <v>355</v>
      </c>
      <c r="D19" s="9" t="s">
        <v>356</v>
      </c>
      <c r="E19" s="12" t="s">
        <v>386</v>
      </c>
      <c r="F19" s="13">
        <v>45252</v>
      </c>
      <c r="G19" s="13">
        <v>46355</v>
      </c>
      <c r="H19" s="13" t="s">
        <v>356</v>
      </c>
    </row>
    <row r="20" spans="1:8">
      <c r="A20" s="9">
        <v>16</v>
      </c>
      <c r="B20" s="10" t="s">
        <v>387</v>
      </c>
      <c r="C20" s="11" t="s">
        <v>355</v>
      </c>
      <c r="D20" s="9" t="s">
        <v>356</v>
      </c>
      <c r="E20" s="12" t="s">
        <v>388</v>
      </c>
      <c r="F20" s="13">
        <v>44546</v>
      </c>
      <c r="G20" s="13">
        <v>45641</v>
      </c>
      <c r="H20" s="13" t="s">
        <v>356</v>
      </c>
    </row>
    <row r="21" spans="1:8">
      <c r="A21" s="9">
        <v>17</v>
      </c>
      <c r="B21" s="10" t="s">
        <v>389</v>
      </c>
      <c r="C21" s="11" t="s">
        <v>355</v>
      </c>
      <c r="D21" s="9" t="s">
        <v>356</v>
      </c>
      <c r="E21" s="12" t="s">
        <v>390</v>
      </c>
      <c r="F21" s="13">
        <v>44447</v>
      </c>
      <c r="G21" s="13">
        <v>45542</v>
      </c>
      <c r="H21" s="13" t="s">
        <v>356</v>
      </c>
    </row>
    <row r="22" spans="1:8">
      <c r="A22" s="9">
        <v>18</v>
      </c>
      <c r="B22" s="10" t="s">
        <v>391</v>
      </c>
      <c r="C22" s="11" t="s">
        <v>355</v>
      </c>
      <c r="D22" s="9" t="s">
        <v>356</v>
      </c>
      <c r="E22" s="12" t="s">
        <v>392</v>
      </c>
      <c r="F22" s="13">
        <v>45156</v>
      </c>
      <c r="G22" s="13">
        <v>46240</v>
      </c>
      <c r="H22" s="13" t="s">
        <v>356</v>
      </c>
    </row>
    <row r="23" spans="1:8">
      <c r="A23" s="9">
        <v>19</v>
      </c>
      <c r="B23" s="17" t="s">
        <v>393</v>
      </c>
      <c r="C23" s="11" t="s">
        <v>355</v>
      </c>
      <c r="D23" s="9" t="s">
        <v>356</v>
      </c>
      <c r="E23" s="12" t="s">
        <v>394</v>
      </c>
      <c r="F23" s="13">
        <v>44496</v>
      </c>
      <c r="G23" s="13">
        <v>45591</v>
      </c>
      <c r="H23" s="13" t="s">
        <v>356</v>
      </c>
    </row>
    <row r="24" spans="1:8">
      <c r="A24" s="9">
        <v>20</v>
      </c>
      <c r="B24" s="10" t="s">
        <v>395</v>
      </c>
      <c r="C24" s="11" t="s">
        <v>355</v>
      </c>
      <c r="D24" s="9" t="s">
        <v>356</v>
      </c>
      <c r="E24" s="12" t="s">
        <v>396</v>
      </c>
      <c r="F24" s="13">
        <v>44453</v>
      </c>
      <c r="G24" s="13">
        <v>45548</v>
      </c>
      <c r="H24" s="13" t="s">
        <v>356</v>
      </c>
    </row>
    <row r="25" spans="1:8">
      <c r="A25" s="9">
        <v>21</v>
      </c>
      <c r="B25" s="17" t="s">
        <v>397</v>
      </c>
      <c r="C25" s="11" t="s">
        <v>355</v>
      </c>
      <c r="D25" s="9" t="s">
        <v>356</v>
      </c>
      <c r="E25" s="12" t="s">
        <v>398</v>
      </c>
      <c r="F25" s="13">
        <v>44554</v>
      </c>
      <c r="G25" s="13">
        <v>45649</v>
      </c>
      <c r="H25" s="13" t="s">
        <v>356</v>
      </c>
    </row>
    <row r="26" spans="1:8">
      <c r="A26" s="9">
        <v>22</v>
      </c>
      <c r="B26" s="17" t="s">
        <v>399</v>
      </c>
      <c r="C26" s="11" t="s">
        <v>355</v>
      </c>
      <c r="D26" s="9" t="s">
        <v>356</v>
      </c>
      <c r="E26" s="12" t="s">
        <v>400</v>
      </c>
      <c r="F26" s="13">
        <v>44300</v>
      </c>
      <c r="G26" s="13">
        <v>45395</v>
      </c>
      <c r="H26" s="13" t="s">
        <v>356</v>
      </c>
    </row>
    <row r="27" spans="1:8">
      <c r="A27" s="9">
        <v>23</v>
      </c>
      <c r="B27" s="10" t="s">
        <v>401</v>
      </c>
      <c r="C27" s="11" t="s">
        <v>355</v>
      </c>
      <c r="D27" s="9" t="s">
        <v>356</v>
      </c>
      <c r="E27" s="12" t="s">
        <v>402</v>
      </c>
      <c r="F27" s="33">
        <v>44591</v>
      </c>
      <c r="G27" s="33">
        <v>45686</v>
      </c>
      <c r="H27" s="13" t="s">
        <v>356</v>
      </c>
    </row>
    <row r="28" spans="1:8">
      <c r="A28" s="9">
        <v>24</v>
      </c>
      <c r="B28" s="10" t="s">
        <v>403</v>
      </c>
      <c r="C28" s="11" t="s">
        <v>355</v>
      </c>
      <c r="D28" s="9" t="s">
        <v>356</v>
      </c>
      <c r="E28" s="12" t="s">
        <v>404</v>
      </c>
      <c r="F28" s="13">
        <v>44384</v>
      </c>
      <c r="G28" s="13">
        <v>45479</v>
      </c>
      <c r="H28" s="13" t="s">
        <v>356</v>
      </c>
    </row>
    <row r="29" spans="1:8">
      <c r="A29" s="9">
        <v>25</v>
      </c>
      <c r="B29" s="17" t="s">
        <v>405</v>
      </c>
      <c r="C29" s="11" t="s">
        <v>355</v>
      </c>
      <c r="D29" s="9" t="s">
        <v>356</v>
      </c>
      <c r="E29" s="12" t="s">
        <v>406</v>
      </c>
      <c r="F29" s="13">
        <v>44907</v>
      </c>
      <c r="G29" s="13">
        <v>46002</v>
      </c>
      <c r="H29" s="13" t="s">
        <v>356</v>
      </c>
    </row>
    <row r="30" spans="1:8">
      <c r="A30" s="9">
        <v>26</v>
      </c>
      <c r="B30" s="17" t="s">
        <v>407</v>
      </c>
      <c r="C30" s="11" t="s">
        <v>355</v>
      </c>
      <c r="D30" s="9" t="s">
        <v>356</v>
      </c>
      <c r="E30" s="12" t="s">
        <v>408</v>
      </c>
      <c r="F30" s="13">
        <v>44923</v>
      </c>
      <c r="G30" s="13">
        <v>46018</v>
      </c>
      <c r="H30" s="13" t="s">
        <v>356</v>
      </c>
    </row>
    <row r="31" spans="1:8">
      <c r="A31" s="9">
        <v>27</v>
      </c>
      <c r="B31" s="10" t="s">
        <v>409</v>
      </c>
      <c r="C31" s="11" t="s">
        <v>355</v>
      </c>
      <c r="D31" s="9" t="s">
        <v>356</v>
      </c>
      <c r="E31" s="12" t="s">
        <v>410</v>
      </c>
      <c r="F31" s="13">
        <v>44813</v>
      </c>
      <c r="G31" s="13">
        <v>45908</v>
      </c>
      <c r="H31" s="13" t="s">
        <v>356</v>
      </c>
    </row>
    <row r="32" spans="1:8">
      <c r="A32" s="9">
        <v>28</v>
      </c>
      <c r="B32" s="10" t="s">
        <v>411</v>
      </c>
      <c r="C32" s="11" t="s">
        <v>355</v>
      </c>
      <c r="D32" s="19" t="s">
        <v>412</v>
      </c>
      <c r="E32" s="21" t="s">
        <v>413</v>
      </c>
      <c r="F32" s="34" t="s">
        <v>414</v>
      </c>
      <c r="G32" s="34" t="s">
        <v>414</v>
      </c>
      <c r="H32" s="13" t="s">
        <v>356</v>
      </c>
    </row>
    <row r="33" spans="1:8">
      <c r="A33" s="9">
        <v>29</v>
      </c>
      <c r="B33" s="10" t="s">
        <v>415</v>
      </c>
      <c r="C33" s="11" t="s">
        <v>355</v>
      </c>
      <c r="D33" s="19" t="s">
        <v>412</v>
      </c>
      <c r="E33" s="21" t="s">
        <v>416</v>
      </c>
      <c r="F33" s="34" t="s">
        <v>414</v>
      </c>
      <c r="G33" s="34" t="s">
        <v>414</v>
      </c>
      <c r="H33" s="35" t="s">
        <v>412</v>
      </c>
    </row>
    <row r="34" ht="42.75" spans="1:8">
      <c r="A34" s="9">
        <v>30</v>
      </c>
      <c r="B34" s="10" t="s">
        <v>417</v>
      </c>
      <c r="C34" s="11" t="s">
        <v>355</v>
      </c>
      <c r="D34" s="19" t="s">
        <v>412</v>
      </c>
      <c r="E34" s="12" t="s">
        <v>413</v>
      </c>
      <c r="F34" s="34" t="s">
        <v>414</v>
      </c>
      <c r="G34" s="34" t="s">
        <v>414</v>
      </c>
      <c r="H34" s="22" t="s">
        <v>418</v>
      </c>
    </row>
    <row r="35" spans="1:8">
      <c r="A35" s="9">
        <v>31</v>
      </c>
      <c r="B35" s="10" t="s">
        <v>419</v>
      </c>
      <c r="C35" s="11" t="s">
        <v>355</v>
      </c>
      <c r="D35" s="19" t="s">
        <v>412</v>
      </c>
      <c r="E35" s="36" t="s">
        <v>420</v>
      </c>
      <c r="F35" s="37"/>
      <c r="G35" s="38"/>
      <c r="H35" s="35" t="s">
        <v>412</v>
      </c>
    </row>
    <row r="36" spans="1:8">
      <c r="A36" s="9">
        <v>32</v>
      </c>
      <c r="B36" s="10" t="s">
        <v>421</v>
      </c>
      <c r="C36" s="11" t="s">
        <v>355</v>
      </c>
      <c r="D36" s="39" t="s">
        <v>356</v>
      </c>
      <c r="E36" s="40" t="s">
        <v>422</v>
      </c>
      <c r="F36" s="41">
        <v>45272</v>
      </c>
      <c r="G36" s="41">
        <v>46368</v>
      </c>
      <c r="H36" s="35" t="s">
        <v>412</v>
      </c>
    </row>
    <row r="37" spans="1:8">
      <c r="A37" s="9">
        <v>33</v>
      </c>
      <c r="B37" s="10" t="s">
        <v>423</v>
      </c>
      <c r="C37" s="11" t="s">
        <v>355</v>
      </c>
      <c r="D37" s="19" t="s">
        <v>412</v>
      </c>
      <c r="E37" s="21" t="s">
        <v>416</v>
      </c>
      <c r="F37" s="34" t="s">
        <v>414</v>
      </c>
      <c r="G37" s="34" t="s">
        <v>414</v>
      </c>
      <c r="H37" s="35" t="s">
        <v>412</v>
      </c>
    </row>
    <row r="38" spans="1:8">
      <c r="A38" s="9">
        <v>34</v>
      </c>
      <c r="B38" s="10" t="s">
        <v>424</v>
      </c>
      <c r="C38" s="11" t="s">
        <v>425</v>
      </c>
      <c r="D38" s="9" t="s">
        <v>356</v>
      </c>
      <c r="E38" s="12" t="s">
        <v>426</v>
      </c>
      <c r="F38" s="13">
        <v>44845</v>
      </c>
      <c r="G38" s="13">
        <v>45929</v>
      </c>
      <c r="H38" s="13" t="s">
        <v>356</v>
      </c>
    </row>
    <row r="39" spans="1:8">
      <c r="A39" s="9">
        <v>35</v>
      </c>
      <c r="B39" s="10" t="s">
        <v>427</v>
      </c>
      <c r="C39" s="11" t="s">
        <v>425</v>
      </c>
      <c r="D39" s="9" t="s">
        <v>356</v>
      </c>
      <c r="E39" s="12" t="s">
        <v>428</v>
      </c>
      <c r="F39" s="32">
        <v>44501</v>
      </c>
      <c r="G39" s="32">
        <v>45596</v>
      </c>
      <c r="H39" s="13" t="s">
        <v>356</v>
      </c>
    </row>
    <row r="40" spans="1:8">
      <c r="A40" s="9">
        <v>36</v>
      </c>
      <c r="B40" s="10" t="s">
        <v>429</v>
      </c>
      <c r="C40" s="11" t="s">
        <v>425</v>
      </c>
      <c r="D40" s="9" t="s">
        <v>356</v>
      </c>
      <c r="E40" s="12" t="s">
        <v>430</v>
      </c>
      <c r="F40" s="13">
        <v>45245</v>
      </c>
      <c r="G40" s="13">
        <v>46343</v>
      </c>
      <c r="H40" s="13" t="s">
        <v>356</v>
      </c>
    </row>
    <row r="41" spans="1:8">
      <c r="A41" s="9">
        <v>37</v>
      </c>
      <c r="B41" s="10" t="s">
        <v>431</v>
      </c>
      <c r="C41" s="11" t="s">
        <v>425</v>
      </c>
      <c r="D41" s="9" t="s">
        <v>356</v>
      </c>
      <c r="E41" s="12" t="s">
        <v>432</v>
      </c>
      <c r="F41" s="32">
        <v>44506</v>
      </c>
      <c r="G41" s="32">
        <v>45533</v>
      </c>
      <c r="H41" s="13" t="s">
        <v>356</v>
      </c>
    </row>
    <row r="42" spans="1:8">
      <c r="A42" s="9">
        <v>38</v>
      </c>
      <c r="B42" s="10" t="s">
        <v>433</v>
      </c>
      <c r="C42" s="11" t="s">
        <v>425</v>
      </c>
      <c r="D42" s="9" t="s">
        <v>356</v>
      </c>
      <c r="E42" s="12" t="s">
        <v>434</v>
      </c>
      <c r="F42" s="13">
        <v>44399</v>
      </c>
      <c r="G42" s="13">
        <v>45494</v>
      </c>
      <c r="H42" s="13" t="s">
        <v>356</v>
      </c>
    </row>
    <row r="43" spans="1:8">
      <c r="A43" s="9">
        <v>39</v>
      </c>
      <c r="B43" s="10" t="s">
        <v>435</v>
      </c>
      <c r="C43" s="11" t="s">
        <v>425</v>
      </c>
      <c r="D43" s="9" t="s">
        <v>356</v>
      </c>
      <c r="E43" s="12" t="s">
        <v>436</v>
      </c>
      <c r="F43" s="32">
        <v>44895</v>
      </c>
      <c r="G43" s="32">
        <v>45999</v>
      </c>
      <c r="H43" s="13" t="s">
        <v>356</v>
      </c>
    </row>
    <row r="44" spans="1:8">
      <c r="A44" s="9">
        <v>40</v>
      </c>
      <c r="B44" s="10" t="s">
        <v>437</v>
      </c>
      <c r="C44" s="11" t="s">
        <v>425</v>
      </c>
      <c r="D44" s="9" t="s">
        <v>356</v>
      </c>
      <c r="E44" s="12" t="s">
        <v>438</v>
      </c>
      <c r="F44" s="13">
        <v>45208</v>
      </c>
      <c r="G44" s="13">
        <v>46309</v>
      </c>
      <c r="H44" s="13" t="s">
        <v>356</v>
      </c>
    </row>
    <row r="45" spans="1:8">
      <c r="A45" s="9">
        <v>41</v>
      </c>
      <c r="B45" s="10" t="s">
        <v>439</v>
      </c>
      <c r="C45" s="11" t="s">
        <v>425</v>
      </c>
      <c r="D45" s="9" t="s">
        <v>356</v>
      </c>
      <c r="E45" s="12" t="s">
        <v>440</v>
      </c>
      <c r="F45" s="32">
        <v>45134</v>
      </c>
      <c r="G45" s="32">
        <v>46261</v>
      </c>
      <c r="H45" s="13" t="s">
        <v>356</v>
      </c>
    </row>
    <row r="46" spans="1:8">
      <c r="A46" s="9">
        <v>42</v>
      </c>
      <c r="B46" s="10" t="s">
        <v>441</v>
      </c>
      <c r="C46" s="11" t="s">
        <v>425</v>
      </c>
      <c r="D46" s="9" t="s">
        <v>356</v>
      </c>
      <c r="E46" s="12" t="s">
        <v>442</v>
      </c>
      <c r="F46" s="13">
        <v>45040</v>
      </c>
      <c r="G46" s="13">
        <v>46159</v>
      </c>
      <c r="H46" s="13" t="s">
        <v>356</v>
      </c>
    </row>
    <row r="47" spans="1:8">
      <c r="A47" s="9">
        <v>43</v>
      </c>
      <c r="B47" s="10" t="s">
        <v>443</v>
      </c>
      <c r="C47" s="11" t="s">
        <v>425</v>
      </c>
      <c r="D47" s="9" t="s">
        <v>356</v>
      </c>
      <c r="E47" s="12" t="s">
        <v>444</v>
      </c>
      <c r="F47" s="32">
        <v>44448</v>
      </c>
      <c r="G47" s="32">
        <v>45543</v>
      </c>
      <c r="H47" s="13" t="s">
        <v>356</v>
      </c>
    </row>
    <row r="48" spans="1:8">
      <c r="A48" s="9">
        <v>44</v>
      </c>
      <c r="B48" s="10" t="s">
        <v>445</v>
      </c>
      <c r="C48" s="11" t="s">
        <v>425</v>
      </c>
      <c r="D48" s="9" t="s">
        <v>356</v>
      </c>
      <c r="E48" s="12" t="s">
        <v>446</v>
      </c>
      <c r="F48" s="13">
        <v>44805</v>
      </c>
      <c r="G48" s="13">
        <v>45880</v>
      </c>
      <c r="H48" s="13" t="s">
        <v>356</v>
      </c>
    </row>
    <row r="49" spans="1:8">
      <c r="A49" s="9">
        <v>45</v>
      </c>
      <c r="B49" s="10" t="s">
        <v>447</v>
      </c>
      <c r="C49" s="11" t="s">
        <v>425</v>
      </c>
      <c r="D49" s="9" t="s">
        <v>356</v>
      </c>
      <c r="E49" s="12" t="s">
        <v>448</v>
      </c>
      <c r="F49" s="32">
        <v>44552</v>
      </c>
      <c r="G49" s="32">
        <v>45647</v>
      </c>
      <c r="H49" s="13" t="s">
        <v>356</v>
      </c>
    </row>
    <row r="50" spans="1:8">
      <c r="A50" s="9">
        <v>46</v>
      </c>
      <c r="B50" s="10" t="s">
        <v>449</v>
      </c>
      <c r="C50" s="11" t="s">
        <v>425</v>
      </c>
      <c r="D50" s="9" t="s">
        <v>356</v>
      </c>
      <c r="E50" s="40" t="s">
        <v>450</v>
      </c>
      <c r="F50" s="42">
        <v>44396</v>
      </c>
      <c r="G50" s="42">
        <v>45491</v>
      </c>
      <c r="H50" s="35" t="s">
        <v>412</v>
      </c>
    </row>
    <row r="51" spans="1:8">
      <c r="A51" s="9">
        <v>47</v>
      </c>
      <c r="B51" s="10" t="s">
        <v>451</v>
      </c>
      <c r="C51" s="11" t="s">
        <v>425</v>
      </c>
      <c r="D51" s="9" t="s">
        <v>356</v>
      </c>
      <c r="E51" s="43" t="s">
        <v>452</v>
      </c>
      <c r="F51" s="44">
        <v>44452</v>
      </c>
      <c r="G51" s="44">
        <v>45547</v>
      </c>
      <c r="H51" s="35" t="s">
        <v>412</v>
      </c>
    </row>
    <row r="52" spans="1:8">
      <c r="A52" s="9">
        <v>48</v>
      </c>
      <c r="B52" s="10" t="s">
        <v>453</v>
      </c>
      <c r="C52" s="11" t="s">
        <v>425</v>
      </c>
      <c r="D52" s="9" t="s">
        <v>356</v>
      </c>
      <c r="E52" s="43" t="s">
        <v>454</v>
      </c>
      <c r="F52" s="44">
        <v>44571</v>
      </c>
      <c r="G52" s="44">
        <v>45667</v>
      </c>
      <c r="H52" s="35" t="s">
        <v>412</v>
      </c>
    </row>
    <row r="53" spans="1:8">
      <c r="A53" s="9">
        <v>49</v>
      </c>
      <c r="B53" s="10" t="s">
        <v>437</v>
      </c>
      <c r="C53" s="11" t="s">
        <v>425</v>
      </c>
      <c r="D53" s="9" t="s">
        <v>356</v>
      </c>
      <c r="E53" s="43" t="s">
        <v>455</v>
      </c>
      <c r="F53" s="45">
        <v>44483</v>
      </c>
      <c r="G53" s="45">
        <v>45578</v>
      </c>
      <c r="H53" s="35" t="s">
        <v>412</v>
      </c>
    </row>
    <row r="54" spans="1:8">
      <c r="A54" s="9">
        <v>50</v>
      </c>
      <c r="B54" s="10" t="s">
        <v>456</v>
      </c>
      <c r="C54" s="11" t="s">
        <v>425</v>
      </c>
      <c r="D54" s="19" t="s">
        <v>412</v>
      </c>
      <c r="E54" s="21" t="s">
        <v>416</v>
      </c>
      <c r="F54" s="34" t="s">
        <v>414</v>
      </c>
      <c r="G54" s="34" t="s">
        <v>414</v>
      </c>
      <c r="H54" s="35" t="s">
        <v>412</v>
      </c>
    </row>
    <row r="55" spans="2:2">
      <c r="B55" s="46"/>
    </row>
  </sheetData>
  <mergeCells count="3">
    <mergeCell ref="A1:H1"/>
    <mergeCell ref="A3:H3"/>
    <mergeCell ref="E35:G35"/>
  </mergeCells>
  <dataValidations count="1">
    <dataValidation type="list" allowBlank="1" showInputMessage="1" showErrorMessage="1" sqref="G1:G2">
      <formula1>#REF!</formula1>
    </dataValidation>
  </dataValidations>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selection activeCell="I1" sqref="I1"/>
    </sheetView>
  </sheetViews>
  <sheetFormatPr defaultColWidth="9" defaultRowHeight="14.25"/>
  <cols>
    <col min="1" max="1" width="5.5" style="1" customWidth="1"/>
    <col min="2" max="2" width="20" style="1" customWidth="1"/>
    <col min="3" max="3" width="13.5" style="1" customWidth="1"/>
    <col min="4" max="4" width="13.25" style="1" customWidth="1"/>
    <col min="5" max="5" width="36.375" style="1" customWidth="1"/>
    <col min="6" max="6" width="15.625" style="1" customWidth="1"/>
    <col min="7" max="7" width="16.125" style="1" customWidth="1"/>
    <col min="8" max="8" width="26.875" style="1" customWidth="1"/>
    <col min="9" max="9" width="24" style="1" customWidth="1"/>
    <col min="10" max="16384" width="9" style="1"/>
  </cols>
  <sheetData>
    <row r="1" ht="44.25" customHeight="1" spans="1:9">
      <c r="A1" s="2" t="s">
        <v>0</v>
      </c>
      <c r="B1" s="3"/>
      <c r="C1" s="3"/>
      <c r="D1" s="3"/>
      <c r="E1" s="3"/>
      <c r="F1" s="3"/>
      <c r="G1" s="3"/>
      <c r="H1" s="3"/>
      <c r="I1" s="24" t="s">
        <v>344</v>
      </c>
    </row>
    <row r="2" ht="45" customHeight="1" spans="1:1">
      <c r="A2" s="4" t="s">
        <v>36</v>
      </c>
    </row>
    <row r="3" ht="18" spans="1:8">
      <c r="A3" s="5" t="s">
        <v>457</v>
      </c>
      <c r="B3" s="6"/>
      <c r="C3" s="6"/>
      <c r="D3" s="6"/>
      <c r="E3" s="6"/>
      <c r="F3" s="6"/>
      <c r="G3" s="6"/>
      <c r="H3" s="6"/>
    </row>
    <row r="4" ht="30" spans="1:8">
      <c r="A4" s="7" t="s">
        <v>346</v>
      </c>
      <c r="B4" s="8" t="s">
        <v>347</v>
      </c>
      <c r="C4" s="8" t="s">
        <v>348</v>
      </c>
      <c r="D4" s="8" t="s">
        <v>349</v>
      </c>
      <c r="E4" s="8" t="s">
        <v>350</v>
      </c>
      <c r="F4" s="8" t="s">
        <v>351</v>
      </c>
      <c r="G4" s="8" t="s">
        <v>352</v>
      </c>
      <c r="H4" s="8" t="s">
        <v>353</v>
      </c>
    </row>
    <row r="5" spans="1:8">
      <c r="A5" s="9">
        <v>1</v>
      </c>
      <c r="B5" s="10" t="s">
        <v>354</v>
      </c>
      <c r="C5" s="11" t="s">
        <v>355</v>
      </c>
      <c r="D5" s="9" t="s">
        <v>356</v>
      </c>
      <c r="E5" s="12" t="s">
        <v>458</v>
      </c>
      <c r="F5" s="13">
        <v>44730</v>
      </c>
      <c r="G5" s="13">
        <v>45730</v>
      </c>
      <c r="H5" s="13" t="s">
        <v>356</v>
      </c>
    </row>
    <row r="6" spans="1:8">
      <c r="A6" s="9">
        <v>2</v>
      </c>
      <c r="B6" s="14" t="s">
        <v>358</v>
      </c>
      <c r="C6" s="11" t="s">
        <v>355</v>
      </c>
      <c r="D6" s="9" t="s">
        <v>356</v>
      </c>
      <c r="E6" s="12" t="s">
        <v>459</v>
      </c>
      <c r="F6" s="13">
        <v>44552</v>
      </c>
      <c r="G6" s="13">
        <v>45647</v>
      </c>
      <c r="H6" s="13" t="s">
        <v>356</v>
      </c>
    </row>
    <row r="7" spans="1:8">
      <c r="A7" s="9">
        <v>3</v>
      </c>
      <c r="B7" s="15" t="s">
        <v>360</v>
      </c>
      <c r="C7" s="11" t="s">
        <v>355</v>
      </c>
      <c r="D7" s="9" t="s">
        <v>356</v>
      </c>
      <c r="E7" s="12" t="s">
        <v>460</v>
      </c>
      <c r="F7" s="13">
        <v>44511</v>
      </c>
      <c r="G7" s="13">
        <v>45606</v>
      </c>
      <c r="H7" s="13" t="s">
        <v>356</v>
      </c>
    </row>
    <row r="8" spans="1:8">
      <c r="A8" s="9">
        <v>4</v>
      </c>
      <c r="B8" s="16" t="s">
        <v>362</v>
      </c>
      <c r="C8" s="11" t="s">
        <v>355</v>
      </c>
      <c r="D8" s="9" t="s">
        <v>356</v>
      </c>
      <c r="E8" s="12" t="s">
        <v>461</v>
      </c>
      <c r="F8" s="13">
        <v>44517</v>
      </c>
      <c r="G8" s="13">
        <v>45612</v>
      </c>
      <c r="H8" s="13" t="s">
        <v>356</v>
      </c>
    </row>
    <row r="9" spans="1:8">
      <c r="A9" s="9">
        <v>5</v>
      </c>
      <c r="B9" s="10" t="s">
        <v>364</v>
      </c>
      <c r="C9" s="11" t="s">
        <v>355</v>
      </c>
      <c r="D9" s="9" t="s">
        <v>356</v>
      </c>
      <c r="E9" s="12" t="s">
        <v>462</v>
      </c>
      <c r="F9" s="13">
        <v>44679</v>
      </c>
      <c r="G9" s="13">
        <v>45765</v>
      </c>
      <c r="H9" s="13" t="s">
        <v>356</v>
      </c>
    </row>
    <row r="10" spans="1:8">
      <c r="A10" s="9">
        <v>6</v>
      </c>
      <c r="B10" s="10" t="s">
        <v>366</v>
      </c>
      <c r="C10" s="11" t="s">
        <v>355</v>
      </c>
      <c r="D10" s="9" t="s">
        <v>356</v>
      </c>
      <c r="E10" s="12" t="s">
        <v>463</v>
      </c>
      <c r="F10" s="13">
        <v>45058</v>
      </c>
      <c r="G10" s="13">
        <v>46158</v>
      </c>
      <c r="H10" s="13" t="s">
        <v>356</v>
      </c>
    </row>
    <row r="11" spans="1:8">
      <c r="A11" s="9">
        <v>7</v>
      </c>
      <c r="B11" s="17" t="s">
        <v>368</v>
      </c>
      <c r="C11" s="11" t="s">
        <v>355</v>
      </c>
      <c r="D11" s="9" t="s">
        <v>356</v>
      </c>
      <c r="E11" s="12" t="s">
        <v>464</v>
      </c>
      <c r="F11" s="13">
        <v>44417</v>
      </c>
      <c r="G11" s="13">
        <v>45512</v>
      </c>
      <c r="H11" s="13" t="s">
        <v>356</v>
      </c>
    </row>
    <row r="12" spans="1:8">
      <c r="A12" s="9">
        <v>8</v>
      </c>
      <c r="B12" s="10" t="s">
        <v>370</v>
      </c>
      <c r="C12" s="11" t="s">
        <v>355</v>
      </c>
      <c r="D12" s="9" t="s">
        <v>356</v>
      </c>
      <c r="E12" s="12" t="s">
        <v>465</v>
      </c>
      <c r="F12" s="13">
        <v>44908</v>
      </c>
      <c r="G12" s="13">
        <v>46103</v>
      </c>
      <c r="H12" s="13" t="s">
        <v>356</v>
      </c>
    </row>
    <row r="13" ht="42.75" spans="1:8">
      <c r="A13" s="9">
        <v>9</v>
      </c>
      <c r="B13" s="10" t="s">
        <v>372</v>
      </c>
      <c r="C13" s="11" t="s">
        <v>355</v>
      </c>
      <c r="D13" s="9" t="s">
        <v>356</v>
      </c>
      <c r="E13" s="12" t="s">
        <v>466</v>
      </c>
      <c r="F13" s="13">
        <v>44172</v>
      </c>
      <c r="G13" s="13">
        <v>45266</v>
      </c>
      <c r="H13" s="13" t="s">
        <v>374</v>
      </c>
    </row>
    <row r="14" spans="1:8">
      <c r="A14" s="9">
        <v>10</v>
      </c>
      <c r="B14" s="17" t="s">
        <v>375</v>
      </c>
      <c r="C14" s="11" t="s">
        <v>355</v>
      </c>
      <c r="D14" s="9" t="s">
        <v>356</v>
      </c>
      <c r="E14" s="12" t="s">
        <v>467</v>
      </c>
      <c r="F14" s="13">
        <v>44553</v>
      </c>
      <c r="G14" s="13">
        <v>45648</v>
      </c>
      <c r="H14" s="13" t="s">
        <v>356</v>
      </c>
    </row>
    <row r="15" spans="1:8">
      <c r="A15" s="9">
        <v>11</v>
      </c>
      <c r="B15" s="10" t="s">
        <v>377</v>
      </c>
      <c r="C15" s="11" t="s">
        <v>355</v>
      </c>
      <c r="D15" s="9" t="s">
        <v>356</v>
      </c>
      <c r="E15" s="12" t="s">
        <v>468</v>
      </c>
      <c r="F15" s="13">
        <v>44882</v>
      </c>
      <c r="G15" s="13">
        <v>45941</v>
      </c>
      <c r="H15" s="13" t="s">
        <v>356</v>
      </c>
    </row>
    <row r="16" spans="1:8">
      <c r="A16" s="9">
        <v>12</v>
      </c>
      <c r="B16" s="10" t="s">
        <v>379</v>
      </c>
      <c r="C16" s="11" t="s">
        <v>355</v>
      </c>
      <c r="D16" s="9" t="s">
        <v>356</v>
      </c>
      <c r="E16" s="12" t="s">
        <v>469</v>
      </c>
      <c r="F16" s="13">
        <v>44887</v>
      </c>
      <c r="G16" s="13">
        <v>45987</v>
      </c>
      <c r="H16" s="13" t="s">
        <v>356</v>
      </c>
    </row>
    <row r="17" spans="1:8">
      <c r="A17" s="9">
        <v>13</v>
      </c>
      <c r="B17" s="10" t="s">
        <v>381</v>
      </c>
      <c r="C17" s="11" t="s">
        <v>355</v>
      </c>
      <c r="D17" s="9" t="s">
        <v>356</v>
      </c>
      <c r="E17" s="12" t="s">
        <v>470</v>
      </c>
      <c r="F17" s="13">
        <v>44439</v>
      </c>
      <c r="G17" s="13">
        <v>45534</v>
      </c>
      <c r="H17" s="13" t="s">
        <v>356</v>
      </c>
    </row>
    <row r="18" spans="1:8">
      <c r="A18" s="9">
        <v>14</v>
      </c>
      <c r="B18" s="10" t="s">
        <v>383</v>
      </c>
      <c r="C18" s="11" t="s">
        <v>355</v>
      </c>
      <c r="D18" s="9" t="s">
        <v>356</v>
      </c>
      <c r="E18" s="12" t="s">
        <v>471</v>
      </c>
      <c r="F18" s="13">
        <v>44379</v>
      </c>
      <c r="G18" s="13">
        <v>45474</v>
      </c>
      <c r="H18" s="13" t="s">
        <v>356</v>
      </c>
    </row>
    <row r="19" spans="1:8">
      <c r="A19" s="9">
        <v>15</v>
      </c>
      <c r="B19" s="18" t="s">
        <v>385</v>
      </c>
      <c r="C19" s="11" t="s">
        <v>355</v>
      </c>
      <c r="D19" s="9" t="s">
        <v>356</v>
      </c>
      <c r="E19" s="12" t="s">
        <v>472</v>
      </c>
      <c r="F19" s="13">
        <v>45252</v>
      </c>
      <c r="G19" s="13">
        <v>46355</v>
      </c>
      <c r="H19" s="13" t="s">
        <v>356</v>
      </c>
    </row>
    <row r="20" spans="1:8">
      <c r="A20" s="9">
        <v>16</v>
      </c>
      <c r="B20" s="10" t="s">
        <v>387</v>
      </c>
      <c r="C20" s="11" t="s">
        <v>355</v>
      </c>
      <c r="D20" s="9" t="s">
        <v>356</v>
      </c>
      <c r="E20" s="12" t="s">
        <v>473</v>
      </c>
      <c r="F20" s="13">
        <v>44546</v>
      </c>
      <c r="G20" s="13">
        <v>45641</v>
      </c>
      <c r="H20" s="13" t="s">
        <v>356</v>
      </c>
    </row>
    <row r="21" spans="1:8">
      <c r="A21" s="9">
        <v>17</v>
      </c>
      <c r="B21" s="10" t="s">
        <v>389</v>
      </c>
      <c r="C21" s="11" t="s">
        <v>355</v>
      </c>
      <c r="D21" s="9" t="s">
        <v>356</v>
      </c>
      <c r="E21" s="12" t="s">
        <v>474</v>
      </c>
      <c r="F21" s="13">
        <v>44447</v>
      </c>
      <c r="G21" s="13">
        <v>45542</v>
      </c>
      <c r="H21" s="13" t="s">
        <v>356</v>
      </c>
    </row>
    <row r="22" spans="1:8">
      <c r="A22" s="9">
        <v>18</v>
      </c>
      <c r="B22" s="10" t="s">
        <v>391</v>
      </c>
      <c r="C22" s="11" t="s">
        <v>355</v>
      </c>
      <c r="D22" s="9" t="s">
        <v>356</v>
      </c>
      <c r="E22" s="12" t="s">
        <v>475</v>
      </c>
      <c r="F22" s="13">
        <v>45154</v>
      </c>
      <c r="G22" s="13">
        <v>46240</v>
      </c>
      <c r="H22" s="13" t="s">
        <v>356</v>
      </c>
    </row>
    <row r="23" spans="1:8">
      <c r="A23" s="9">
        <v>19</v>
      </c>
      <c r="B23" s="17" t="s">
        <v>393</v>
      </c>
      <c r="C23" s="11" t="s">
        <v>355</v>
      </c>
      <c r="D23" s="9" t="s">
        <v>356</v>
      </c>
      <c r="E23" s="12" t="s">
        <v>476</v>
      </c>
      <c r="F23" s="13">
        <v>44496</v>
      </c>
      <c r="G23" s="13">
        <v>45591</v>
      </c>
      <c r="H23" s="13" t="s">
        <v>356</v>
      </c>
    </row>
    <row r="24" spans="1:8">
      <c r="A24" s="9">
        <v>20</v>
      </c>
      <c r="B24" s="10" t="s">
        <v>395</v>
      </c>
      <c r="C24" s="11" t="s">
        <v>355</v>
      </c>
      <c r="D24" s="9" t="s">
        <v>356</v>
      </c>
      <c r="E24" s="12" t="s">
        <v>477</v>
      </c>
      <c r="F24" s="13">
        <v>44454</v>
      </c>
      <c r="G24" s="13">
        <v>45549</v>
      </c>
      <c r="H24" s="13" t="s">
        <v>356</v>
      </c>
    </row>
    <row r="25" spans="1:8">
      <c r="A25" s="9">
        <v>21</v>
      </c>
      <c r="B25" s="17" t="s">
        <v>397</v>
      </c>
      <c r="C25" s="11" t="s">
        <v>355</v>
      </c>
      <c r="D25" s="9" t="s">
        <v>356</v>
      </c>
      <c r="E25" s="12" t="s">
        <v>478</v>
      </c>
      <c r="F25" s="13">
        <v>44554</v>
      </c>
      <c r="G25" s="13">
        <v>45649</v>
      </c>
      <c r="H25" s="13" t="s">
        <v>356</v>
      </c>
    </row>
    <row r="26" spans="1:8">
      <c r="A26" s="9">
        <v>22</v>
      </c>
      <c r="B26" s="17" t="s">
        <v>399</v>
      </c>
      <c r="C26" s="11" t="s">
        <v>355</v>
      </c>
      <c r="D26" s="9" t="s">
        <v>356</v>
      </c>
      <c r="E26" s="12" t="s">
        <v>479</v>
      </c>
      <c r="F26" s="13">
        <v>44467</v>
      </c>
      <c r="G26" s="13">
        <v>45562</v>
      </c>
      <c r="H26" s="13" t="s">
        <v>356</v>
      </c>
    </row>
    <row r="27" spans="1:8">
      <c r="A27" s="9">
        <v>23</v>
      </c>
      <c r="B27" s="10" t="s">
        <v>401</v>
      </c>
      <c r="C27" s="11" t="s">
        <v>355</v>
      </c>
      <c r="D27" s="9" t="s">
        <v>356</v>
      </c>
      <c r="E27" s="12" t="s">
        <v>480</v>
      </c>
      <c r="F27" s="13">
        <v>44591</v>
      </c>
      <c r="G27" s="13">
        <v>45686</v>
      </c>
      <c r="H27" s="13" t="s">
        <v>356</v>
      </c>
    </row>
    <row r="28" spans="1:8">
      <c r="A28" s="9">
        <v>24</v>
      </c>
      <c r="B28" s="10" t="s">
        <v>403</v>
      </c>
      <c r="C28" s="11" t="s">
        <v>355</v>
      </c>
      <c r="D28" s="9" t="s">
        <v>356</v>
      </c>
      <c r="E28" s="12" t="s">
        <v>481</v>
      </c>
      <c r="F28" s="13">
        <v>44384</v>
      </c>
      <c r="G28" s="13">
        <v>45479</v>
      </c>
      <c r="H28" s="13" t="s">
        <v>356</v>
      </c>
    </row>
    <row r="29" spans="1:8">
      <c r="A29" s="9">
        <v>25</v>
      </c>
      <c r="B29" s="17" t="s">
        <v>405</v>
      </c>
      <c r="C29" s="11" t="s">
        <v>355</v>
      </c>
      <c r="D29" s="9" t="s">
        <v>356</v>
      </c>
      <c r="E29" s="12" t="s">
        <v>406</v>
      </c>
      <c r="F29" s="13">
        <v>44907</v>
      </c>
      <c r="G29" s="13">
        <v>46002</v>
      </c>
      <c r="H29" s="13" t="s">
        <v>356</v>
      </c>
    </row>
    <row r="30" spans="1:8">
      <c r="A30" s="9">
        <v>26</v>
      </c>
      <c r="B30" s="17" t="s">
        <v>407</v>
      </c>
      <c r="C30" s="11" t="s">
        <v>355</v>
      </c>
      <c r="D30" s="9" t="s">
        <v>356</v>
      </c>
      <c r="E30" s="12" t="s">
        <v>482</v>
      </c>
      <c r="F30" s="13">
        <v>44923</v>
      </c>
      <c r="G30" s="13">
        <v>46018</v>
      </c>
      <c r="H30" s="13" t="s">
        <v>356</v>
      </c>
    </row>
    <row r="31" spans="1:8">
      <c r="A31" s="9">
        <v>27</v>
      </c>
      <c r="B31" s="10" t="s">
        <v>409</v>
      </c>
      <c r="C31" s="11" t="s">
        <v>355</v>
      </c>
      <c r="D31" s="9" t="s">
        <v>356</v>
      </c>
      <c r="E31" s="12" t="s">
        <v>483</v>
      </c>
      <c r="F31" s="13">
        <v>44813</v>
      </c>
      <c r="G31" s="13">
        <v>45908</v>
      </c>
      <c r="H31" s="13" t="s">
        <v>356</v>
      </c>
    </row>
    <row r="32" ht="99.75" spans="1:8">
      <c r="A32" s="9">
        <v>28</v>
      </c>
      <c r="B32" s="10" t="s">
        <v>411</v>
      </c>
      <c r="C32" s="11" t="s">
        <v>355</v>
      </c>
      <c r="D32" s="19" t="s">
        <v>412</v>
      </c>
      <c r="E32" s="13" t="s">
        <v>414</v>
      </c>
      <c r="F32" s="13" t="s">
        <v>414</v>
      </c>
      <c r="G32" s="13" t="s">
        <v>414</v>
      </c>
      <c r="H32" s="20" t="s">
        <v>484</v>
      </c>
    </row>
    <row r="33" spans="1:8">
      <c r="A33" s="9">
        <v>29</v>
      </c>
      <c r="B33" s="10" t="s">
        <v>485</v>
      </c>
      <c r="C33" s="11" t="s">
        <v>355</v>
      </c>
      <c r="D33" s="19" t="s">
        <v>412</v>
      </c>
      <c r="E33" s="21" t="s">
        <v>416</v>
      </c>
      <c r="F33" s="13" t="s">
        <v>414</v>
      </c>
      <c r="G33" s="13" t="s">
        <v>414</v>
      </c>
      <c r="H33" s="22" t="s">
        <v>412</v>
      </c>
    </row>
    <row r="34" spans="1:8">
      <c r="A34" s="9">
        <v>30</v>
      </c>
      <c r="B34" s="10" t="s">
        <v>427</v>
      </c>
      <c r="C34" s="11" t="s">
        <v>425</v>
      </c>
      <c r="D34" s="9" t="s">
        <v>356</v>
      </c>
      <c r="E34" s="12" t="s">
        <v>486</v>
      </c>
      <c r="F34" s="13">
        <v>44501</v>
      </c>
      <c r="G34" s="13">
        <v>45596</v>
      </c>
      <c r="H34" s="13" t="s">
        <v>356</v>
      </c>
    </row>
    <row r="35" spans="1:8">
      <c r="A35" s="9">
        <v>31</v>
      </c>
      <c r="B35" s="10" t="s">
        <v>424</v>
      </c>
      <c r="C35" s="11" t="s">
        <v>425</v>
      </c>
      <c r="D35" s="9" t="s">
        <v>356</v>
      </c>
      <c r="E35" s="12" t="s">
        <v>487</v>
      </c>
      <c r="F35" s="13">
        <v>44845</v>
      </c>
      <c r="G35" s="13">
        <v>45929</v>
      </c>
      <c r="H35" s="13" t="s">
        <v>356</v>
      </c>
    </row>
    <row r="36" spans="1:8">
      <c r="A36" s="9">
        <v>32</v>
      </c>
      <c r="B36" s="10" t="s">
        <v>429</v>
      </c>
      <c r="C36" s="11" t="s">
        <v>425</v>
      </c>
      <c r="D36" s="9" t="s">
        <v>356</v>
      </c>
      <c r="E36" s="12" t="s">
        <v>488</v>
      </c>
      <c r="F36" s="13">
        <v>44153</v>
      </c>
      <c r="G36" s="13">
        <v>46343</v>
      </c>
      <c r="H36" s="13" t="s">
        <v>356</v>
      </c>
    </row>
    <row r="37" spans="1:8">
      <c r="A37" s="9">
        <v>33</v>
      </c>
      <c r="B37" s="10" t="s">
        <v>431</v>
      </c>
      <c r="C37" s="11" t="s">
        <v>425</v>
      </c>
      <c r="D37" s="9" t="s">
        <v>356</v>
      </c>
      <c r="E37" s="12" t="s">
        <v>489</v>
      </c>
      <c r="F37" s="13">
        <v>44506</v>
      </c>
      <c r="G37" s="13">
        <v>45533</v>
      </c>
      <c r="H37" s="13" t="s">
        <v>356</v>
      </c>
    </row>
    <row r="38" spans="1:8">
      <c r="A38" s="9">
        <v>34</v>
      </c>
      <c r="B38" s="10" t="s">
        <v>433</v>
      </c>
      <c r="C38" s="11" t="s">
        <v>425</v>
      </c>
      <c r="D38" s="9" t="s">
        <v>356</v>
      </c>
      <c r="E38" s="12" t="s">
        <v>490</v>
      </c>
      <c r="F38" s="13">
        <v>44399</v>
      </c>
      <c r="G38" s="13">
        <v>45494</v>
      </c>
      <c r="H38" s="13" t="s">
        <v>356</v>
      </c>
    </row>
    <row r="39" spans="1:8">
      <c r="A39" s="9">
        <v>35</v>
      </c>
      <c r="B39" s="10" t="s">
        <v>435</v>
      </c>
      <c r="C39" s="11" t="s">
        <v>425</v>
      </c>
      <c r="D39" s="9" t="s">
        <v>356</v>
      </c>
      <c r="E39" s="12" t="s">
        <v>491</v>
      </c>
      <c r="F39" s="13">
        <v>44895</v>
      </c>
      <c r="G39" s="13">
        <v>45999</v>
      </c>
      <c r="H39" s="13" t="s">
        <v>356</v>
      </c>
    </row>
    <row r="40" spans="1:8">
      <c r="A40" s="9">
        <v>36</v>
      </c>
      <c r="B40" s="10" t="s">
        <v>437</v>
      </c>
      <c r="C40" s="11" t="s">
        <v>425</v>
      </c>
      <c r="D40" s="9" t="s">
        <v>356</v>
      </c>
      <c r="E40" s="12" t="s">
        <v>492</v>
      </c>
      <c r="F40" s="13">
        <v>45208</v>
      </c>
      <c r="G40" s="13">
        <v>46309</v>
      </c>
      <c r="H40" s="13" t="s">
        <v>356</v>
      </c>
    </row>
    <row r="41" spans="1:8">
      <c r="A41" s="9">
        <v>37</v>
      </c>
      <c r="B41" s="15" t="s">
        <v>439</v>
      </c>
      <c r="C41" s="11" t="s">
        <v>425</v>
      </c>
      <c r="D41" s="9" t="s">
        <v>356</v>
      </c>
      <c r="E41" s="12" t="s">
        <v>493</v>
      </c>
      <c r="F41" s="13">
        <v>45134</v>
      </c>
      <c r="G41" s="13">
        <v>46261</v>
      </c>
      <c r="H41" s="13" t="s">
        <v>356</v>
      </c>
    </row>
    <row r="42" spans="1:8">
      <c r="A42" s="9">
        <v>38</v>
      </c>
      <c r="B42" s="10" t="s">
        <v>441</v>
      </c>
      <c r="C42" s="11" t="s">
        <v>425</v>
      </c>
      <c r="D42" s="9" t="s">
        <v>356</v>
      </c>
      <c r="E42" s="12" t="s">
        <v>494</v>
      </c>
      <c r="F42" s="13">
        <v>45040</v>
      </c>
      <c r="G42" s="13">
        <v>46159</v>
      </c>
      <c r="H42" s="13" t="s">
        <v>356</v>
      </c>
    </row>
    <row r="43" spans="1:8">
      <c r="A43" s="9">
        <v>39</v>
      </c>
      <c r="B43" s="10" t="s">
        <v>443</v>
      </c>
      <c r="C43" s="11" t="s">
        <v>425</v>
      </c>
      <c r="D43" s="9" t="s">
        <v>356</v>
      </c>
      <c r="E43" s="12" t="s">
        <v>495</v>
      </c>
      <c r="F43" s="13">
        <v>44448</v>
      </c>
      <c r="G43" s="13">
        <v>45543</v>
      </c>
      <c r="H43" s="13" t="s">
        <v>356</v>
      </c>
    </row>
    <row r="44" spans="1:8">
      <c r="A44" s="9">
        <v>40</v>
      </c>
      <c r="B44" s="10" t="s">
        <v>445</v>
      </c>
      <c r="C44" s="11" t="s">
        <v>425</v>
      </c>
      <c r="D44" s="9" t="s">
        <v>356</v>
      </c>
      <c r="E44" s="12" t="s">
        <v>496</v>
      </c>
      <c r="F44" s="13">
        <v>44805</v>
      </c>
      <c r="G44" s="13">
        <v>45881</v>
      </c>
      <c r="H44" s="13" t="s">
        <v>356</v>
      </c>
    </row>
    <row r="45" spans="1:8">
      <c r="A45" s="9">
        <v>41</v>
      </c>
      <c r="B45" s="16" t="s">
        <v>447</v>
      </c>
      <c r="C45" s="11" t="s">
        <v>425</v>
      </c>
      <c r="D45" s="9" t="s">
        <v>356</v>
      </c>
      <c r="E45" s="12" t="s">
        <v>497</v>
      </c>
      <c r="F45" s="13">
        <v>44552</v>
      </c>
      <c r="G45" s="13">
        <v>45647</v>
      </c>
      <c r="H45" s="13" t="s">
        <v>356</v>
      </c>
    </row>
    <row r="46" spans="1:8">
      <c r="A46" s="9">
        <v>42</v>
      </c>
      <c r="B46" s="16" t="s">
        <v>498</v>
      </c>
      <c r="C46" s="11" t="s">
        <v>425</v>
      </c>
      <c r="D46" s="9" t="s">
        <v>356</v>
      </c>
      <c r="E46" s="12" t="s">
        <v>499</v>
      </c>
      <c r="F46" s="13">
        <v>45026</v>
      </c>
      <c r="G46" s="13">
        <v>46121</v>
      </c>
      <c r="H46" s="22" t="s">
        <v>412</v>
      </c>
    </row>
    <row r="47" spans="1:8">
      <c r="A47" s="9">
        <v>43</v>
      </c>
      <c r="B47" s="16" t="s">
        <v>456</v>
      </c>
      <c r="C47" s="11" t="s">
        <v>425</v>
      </c>
      <c r="D47" s="9" t="s">
        <v>356</v>
      </c>
      <c r="E47" s="12" t="s">
        <v>500</v>
      </c>
      <c r="F47" s="13">
        <v>44865</v>
      </c>
      <c r="G47" s="13">
        <v>45960</v>
      </c>
      <c r="H47" s="22" t="s">
        <v>412</v>
      </c>
    </row>
    <row r="48" spans="1:8">
      <c r="A48" s="9">
        <v>44</v>
      </c>
      <c r="B48" s="23" t="s">
        <v>501</v>
      </c>
      <c r="C48" s="9" t="s">
        <v>502</v>
      </c>
      <c r="D48" s="9" t="s">
        <v>356</v>
      </c>
      <c r="E48" s="12" t="s">
        <v>503</v>
      </c>
      <c r="F48" s="13">
        <v>45034</v>
      </c>
      <c r="G48" s="13">
        <v>46182</v>
      </c>
      <c r="H48" s="22" t="s">
        <v>412</v>
      </c>
    </row>
  </sheetData>
  <mergeCells count="2">
    <mergeCell ref="A1:H1"/>
    <mergeCell ref="A3:H3"/>
  </mergeCells>
  <conditionalFormatting sqref="B31">
    <cfRule type="duplicateValues" dxfId="0" priority="1"/>
  </conditionalFormatting>
  <dataValidations count="1">
    <dataValidation type="list" allowBlank="1" showInputMessage="1" showErrorMessage="1" sqref="G1:G2">
      <formula1>#REF!</formula1>
    </dataValidation>
  </dataValidation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Index</vt:lpstr>
      <vt:lpstr>Environment</vt:lpstr>
      <vt:lpstr>Society</vt:lpstr>
      <vt:lpstr>Governance</vt:lpstr>
      <vt:lpstr>Economic</vt:lpstr>
      <vt:lpstr>List of ISO 14001Certified Co.</vt:lpstr>
      <vt:lpstr>List of ISO 45001Certified Co.</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王少华1</cp:lastModifiedBy>
  <dcterms:created xsi:type="dcterms:W3CDTF">2015-06-05T18:17:00Z</dcterms:created>
  <dcterms:modified xsi:type="dcterms:W3CDTF">2024-04-25T07:52:40Z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4B5C8FACAE6B410DB52AB23647BD954F_13</vt:lpwstr>
  </property>
</Properties>
</file>