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官网更新\"/>
    </mc:Choice>
  </mc:AlternateContent>
  <bookViews>
    <workbookView xWindow="0" yWindow="0" windowWidth="24045" windowHeight="12255" firstSheet="1" activeTab="7"/>
  </bookViews>
  <sheets>
    <sheet name="Definitions" sheetId="16" r:id="rId1"/>
    <sheet name="Economic" sheetId="8" r:id="rId2"/>
    <sheet name="Governance" sheetId="2" r:id="rId3"/>
    <sheet name="Environmental" sheetId="12" r:id="rId4"/>
    <sheet name="Social" sheetId="3" r:id="rId5"/>
    <sheet name="List of ISO 14001Certified Co." sheetId="14" r:id="rId6"/>
    <sheet name="List of ISO 45001Certified Co." sheetId="15" r:id="rId7"/>
    <sheet name="List of TSFs disclosure" sheetId="13" r:id="rId8"/>
  </sheets>
  <definedNames>
    <definedName name="_xlnm._FilterDatabase" localSheetId="7" hidden="1">'List of TSFs disclosure'!$A$1:$U$69</definedName>
    <definedName name="OLE_LINK305" localSheetId="3">Environmental!$A$19</definedName>
    <definedName name="OLE_LINK322" localSheetId="3">Environmental!$A$107</definedName>
    <definedName name="OLE_LINK334" localSheetId="4">Social!#REF!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5" l="1"/>
  <c r="A1" i="13" l="1"/>
  <c r="A1" i="15"/>
  <c r="A1" i="14"/>
  <c r="A1" i="12"/>
  <c r="A1" i="3"/>
  <c r="A1" i="2" s="1"/>
  <c r="A1" i="8"/>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F1" i="13"/>
  <c r="I1" i="14"/>
  <c r="J1" i="3"/>
  <c r="K2" i="12"/>
  <c r="D28" i="2"/>
  <c r="D27" i="2"/>
  <c r="D26" i="2"/>
  <c r="D25" i="2"/>
  <c r="D24" i="2"/>
  <c r="D23" i="2"/>
  <c r="D21" i="2"/>
  <c r="D20" i="2"/>
  <c r="D19" i="2"/>
  <c r="D17" i="2"/>
  <c r="D16" i="2"/>
  <c r="D14" i="2"/>
  <c r="D12" i="2"/>
  <c r="H1" i="2"/>
  <c r="J1" i="8"/>
</calcChain>
</file>

<file path=xl/sharedStrings.xml><?xml version="1.0" encoding="utf-8"?>
<sst xmlns="http://schemas.openxmlformats.org/spreadsheetml/2006/main" count="2527" uniqueCount="902">
  <si>
    <t>/</t>
  </si>
  <si>
    <t>TJ</t>
  </si>
  <si>
    <t>%</t>
  </si>
  <si>
    <t>MW</t>
  </si>
  <si>
    <t>GWh</t>
  </si>
  <si>
    <t>COD</t>
  </si>
  <si>
    <t>40.50</t>
  </si>
  <si>
    <t>95.00</t>
  </si>
  <si>
    <t xml:space="preserve">                                              </t>
  </si>
  <si>
    <t>#</t>
  </si>
  <si>
    <t>00225E31433R4L</t>
  </si>
  <si>
    <t>00223E33252R2M</t>
  </si>
  <si>
    <t>00221E34384R0M</t>
  </si>
  <si>
    <t>11424EnMS11564R1M</t>
  </si>
  <si>
    <t>00224E34146R1M</t>
  </si>
  <si>
    <t>00224E35292R1M</t>
  </si>
  <si>
    <t>00224E35457R1M</t>
  </si>
  <si>
    <t>00224E33484R1M</t>
  </si>
  <si>
    <t>002222E34210R1M</t>
  </si>
  <si>
    <t>00225E34218R2M</t>
  </si>
  <si>
    <t>00220E33873R0M</t>
  </si>
  <si>
    <t>00224E33984R1M</t>
  </si>
  <si>
    <t>00223E31609R2M</t>
  </si>
  <si>
    <t>00220E30415R2M</t>
  </si>
  <si>
    <t>052321ER1</t>
  </si>
  <si>
    <t>00225E33525R0M</t>
  </si>
  <si>
    <t>А.СРТ.СС-Э.120324.01-3859.04</t>
  </si>
  <si>
    <t>11326ZE30009ROL</t>
  </si>
  <si>
    <t>849C06EE-AC4D-4642-BBFE-106AD6E1B304</t>
  </si>
  <si>
    <t>MS-AZ2159</t>
  </si>
  <si>
    <t>CA05/3733</t>
  </si>
  <si>
    <t>A.CPT.CC-϶.080824.01-3859.04</t>
  </si>
  <si>
    <t>RS001443</t>
  </si>
  <si>
    <t>RS002129</t>
  </si>
  <si>
    <t>00224E34345R1M</t>
  </si>
  <si>
    <t>00225E33764R3L</t>
  </si>
  <si>
    <t>00222E34337R2M</t>
  </si>
  <si>
    <t>00125E33290R6L</t>
  </si>
  <si>
    <t>00223E33976R4M</t>
  </si>
  <si>
    <t>00220E0975R2M</t>
  </si>
  <si>
    <t>00224E34922R1M</t>
  </si>
  <si>
    <t>00224E33622R2M</t>
  </si>
  <si>
    <t>00224E33797R1S</t>
  </si>
  <si>
    <t>00223E32900R1M</t>
  </si>
  <si>
    <t>04324E31433R0S</t>
  </si>
  <si>
    <t>50021E0167R1S</t>
  </si>
  <si>
    <t>00224E34144R1S</t>
  </si>
  <si>
    <t>0070024E51763R1S</t>
  </si>
  <si>
    <t>24E1505R1M-ZJ/008</t>
  </si>
  <si>
    <t>00225E31985R0M</t>
  </si>
  <si>
    <t>0070024E51247R0M</t>
  </si>
  <si>
    <t>00224E31385ROM</t>
  </si>
  <si>
    <t>03823E33129R4M</t>
  </si>
  <si>
    <t>15817E8164R2M</t>
  </si>
  <si>
    <t>CN24/00003429</t>
  </si>
  <si>
    <t>N/A</t>
  </si>
  <si>
    <t>30324E21531R0L</t>
  </si>
  <si>
    <t>00525E2068R0M</t>
  </si>
  <si>
    <t>CQM25S21355R4L</t>
  </si>
  <si>
    <t>00224Q28028R1M</t>
  </si>
  <si>
    <t>USA24S23967R0M</t>
  </si>
  <si>
    <t>CQM21S23891ROM</t>
  </si>
  <si>
    <t>CQM22524172R3M</t>
  </si>
  <si>
    <t>CQM24S24845R1M</t>
  </si>
  <si>
    <t>CQM25S23984R2M</t>
  </si>
  <si>
    <t>CQM25S23871R2M</t>
  </si>
  <si>
    <t>CQM24S23191R1M</t>
  </si>
  <si>
    <t>052321SR1</t>
  </si>
  <si>
    <t>CQM23S24341R1M</t>
  </si>
  <si>
    <t>CQM24S23802R1M</t>
  </si>
  <si>
    <t>CQM21S23020RM</t>
  </si>
  <si>
    <t>CQM23S23006R2M</t>
  </si>
  <si>
    <t>11326ZS30008ROL</t>
  </si>
  <si>
    <t>SL24275S</t>
  </si>
  <si>
    <t>CQM24S23989R1M</t>
  </si>
  <si>
    <t>А.СРТ.СС-О.080824.01-3859.04</t>
  </si>
  <si>
    <t>CO22.05219</t>
  </si>
  <si>
    <t>№ А.СРТ.ЭА-О.120324.01/9(14)-3859.04</t>
  </si>
  <si>
    <t>SL24837S</t>
  </si>
  <si>
    <t>00224S23473R1S</t>
  </si>
  <si>
    <t>CQM25S23558R3L</t>
  </si>
  <si>
    <t>CQM21S23758R1M</t>
  </si>
  <si>
    <t>04324S41339R0S</t>
  </si>
  <si>
    <t>CQM25S24261R3M</t>
  </si>
  <si>
    <t>00223S23668R4M</t>
  </si>
  <si>
    <t>CQM23S22696R1M</t>
  </si>
  <si>
    <t>00200S20889R3M</t>
  </si>
  <si>
    <t>50021S0164R1S</t>
  </si>
  <si>
    <t>CQC25S32556R6L/1500</t>
  </si>
  <si>
    <t>00224S24511R1M</t>
  </si>
  <si>
    <t>03823S33130R4M</t>
  </si>
  <si>
    <t>0070025S52529R1M</t>
  </si>
  <si>
    <t>CQM25S23332ROM</t>
  </si>
  <si>
    <t>00224S21245ROM</t>
  </si>
  <si>
    <t>GB/T 45001-2020/ISO45001:2018</t>
  </si>
  <si>
    <t>CN24/00003430</t>
  </si>
  <si>
    <t>15817E8164R3M</t>
  </si>
  <si>
    <t>0070021S51721R0S</t>
  </si>
  <si>
    <t>CA11/407257</t>
  </si>
  <si>
    <t>00224S23800R1S</t>
  </si>
  <si>
    <t>30324S21531R0L</t>
  </si>
  <si>
    <t>00525S2069R0M</t>
  </si>
  <si>
    <t>0</t>
  </si>
  <si>
    <t>60</t>
  </si>
  <si>
    <t>32</t>
  </si>
  <si>
    <t>1#：2003-2014
2#：2014-2024
3#：2023-2031</t>
  </si>
  <si>
    <t>44-46</t>
  </si>
  <si>
    <t>Last Update:2026/3/30</t>
    <phoneticPr fontId="46" type="noConversion"/>
  </si>
  <si>
    <t>Zijin Mining 2025 ESG Performance Data</t>
    <phoneticPr fontId="46" type="noConversion"/>
  </si>
  <si>
    <r>
      <t>About the 202</t>
    </r>
    <r>
      <rPr>
        <b/>
        <sz val="14"/>
        <color theme="7" tint="-0.249977111117893"/>
        <rFont val="等线"/>
        <family val="3"/>
        <charset val="134"/>
        <scheme val="minor"/>
      </rPr>
      <t>5</t>
    </r>
    <r>
      <rPr>
        <b/>
        <sz val="14"/>
        <color theme="7" tint="-0.249977111117893"/>
        <rFont val="等线"/>
        <family val="3"/>
        <charset val="134"/>
        <scheme val="minor"/>
      </rPr>
      <t xml:space="preserve"> ESG Performance Data</t>
    </r>
    <phoneticPr fontId="46" type="noConversion"/>
  </si>
  <si>
    <t>Contents</t>
    <phoneticPr fontId="46" type="noConversion"/>
  </si>
  <si>
    <t>Reporting Entity</t>
  </si>
  <si>
    <t>Date of Publication</t>
  </si>
  <si>
    <t>Reporting Period</t>
  </si>
  <si>
    <t>Source of Data</t>
  </si>
  <si>
    <t>Data Assurance</t>
  </si>
  <si>
    <t>How to Access</t>
  </si>
  <si>
    <t>Reporting Standards</t>
    <phoneticPr fontId="46" type="noConversion"/>
  </si>
  <si>
    <t>Index</t>
  </si>
  <si>
    <t>Environment</t>
  </si>
  <si>
    <t>Society</t>
  </si>
  <si>
    <t>Governance</t>
  </si>
  <si>
    <t>Economic</t>
  </si>
  <si>
    <t>Appendix - List of ISO 14001 Certified Companies</t>
  </si>
  <si>
    <t>Appendix - List of ISO 45001 Certified Companies</t>
  </si>
  <si>
    <t>Appendix - Tailings storage facilities (TSFs) disclosure</t>
  </si>
  <si>
    <t>The Performance Data can be donwnloaded in the official websites of Zijin Mining</t>
    <phoneticPr fontId="46" type="noConversion"/>
  </si>
  <si>
    <r>
      <t xml:space="preserve">2. </t>
    </r>
    <r>
      <rPr>
        <sz val="11"/>
        <color theme="1"/>
        <rFont val="等线"/>
        <family val="3"/>
        <charset val="134"/>
        <scheme val="minor"/>
      </rPr>
      <t>This report mainly discusses the sustainable development practices and performance of various projects within the scope of Zijin Mining</t>
    </r>
    <r>
      <rPr>
        <sz val="11"/>
        <color theme="1"/>
        <rFont val="等线"/>
        <family val="3"/>
        <charset val="134"/>
        <scheme val="minor"/>
      </rPr>
      <t>’</t>
    </r>
    <r>
      <rPr>
        <sz val="11"/>
        <color theme="1"/>
        <rFont val="等线"/>
        <family val="3"/>
        <charset val="134"/>
        <scheme val="minor"/>
      </rPr>
      <t>s actual operational control. We note that stakeholders pay close attention to certain projects not under our actual operational control and excluded from the scope of this report, such as the Porgera Gold Mine in Papua New Guinea and the Kamoa-Kakula Copper Mine in the Democratic Republic of the Congo. Although we are not the actual operator and controller, as a jointly controlling shareholder, we attach great importance to the operational performance and sustainable development performance of these projects, and exercise our shareholder rights to actively promote the responsible operation of the projects. The sustainable development information of such projects will be disclosed to the public after joint review and approval by Zijin Mining and other jointly controlling shareholders of the projects. Stakeholders may refer to the sustainable development reports or annual reports issued by the actual operational controllers of these projects for more comprehensive information.</t>
    </r>
    <r>
      <rPr>
        <sz val="11"/>
        <color theme="1"/>
        <rFont val="等线"/>
        <family val="3"/>
        <charset val="134"/>
        <scheme val="minor"/>
      </rPr>
      <t xml:space="preserve">
3. </t>
    </r>
    <r>
      <rPr>
        <sz val="11"/>
        <color theme="1"/>
        <rFont val="等线"/>
        <family val="3"/>
        <charset val="134"/>
        <scheme val="minor"/>
      </rPr>
      <t>In accordance with the control-based consolidation principle, this report shall consolidate the sustainable development information of listed companies in which Zijin Mining holds controlling interests. This report has consolidated the disclosed information of Zangge Mining (SH: 000408). As Longjing Environmental Protection (SH: 600388) has not yet disclosed information available for consolidation, and its business differs from the Company</t>
    </r>
    <r>
      <rPr>
        <sz val="11"/>
        <color theme="1"/>
        <rFont val="等线"/>
        <family val="3"/>
        <charset val="134"/>
        <scheme val="minor"/>
      </rPr>
      <t>’</t>
    </r>
    <r>
      <rPr>
        <sz val="11"/>
        <color theme="1"/>
        <rFont val="等线"/>
        <family val="3"/>
        <charset val="134"/>
        <scheme val="minor"/>
      </rPr>
      <t>s core business, it is temporarily not included in the main scope of this report.</t>
    </r>
    <phoneticPr fontId="46" type="noConversion"/>
  </si>
  <si>
    <t>Unless otherwise specified, all relevant data shall be presented on a consolidated basis with the ESG data of Zangge Mining included.</t>
    <phoneticPr fontId="46" type="noConversion"/>
  </si>
  <si>
    <t>Note: 1. To ensure the year-on-year comparability of this performance table, certain data items are divided into three categories: Zijin, Zangge, and Total.</t>
    <phoneticPr fontId="46" type="noConversion"/>
  </si>
  <si>
    <t>They respectively refer to: indicators excluding consolidated ESG data of Zangge Mining; indicators of Zangge Mining alone; and indicators on a consolidated basis including the ESG data of Zangge Mining.</t>
    <phoneticPr fontId="46" type="noConversion"/>
  </si>
  <si>
    <t>March 30, 2026</t>
    <phoneticPr fontId="46" type="noConversion"/>
  </si>
  <si>
    <t>Shanghai Stock Exchange Self-Regulatory Guidelines for Listed Companies No. 14 - Sustainability Report (Trial)</t>
    <phoneticPr fontId="46" type="noConversion"/>
  </si>
  <si>
    <t>The Global Reporting Initiative (GRI) Standards 2021</t>
    <phoneticPr fontId="46" type="noConversion"/>
  </si>
  <si>
    <t>Sustainability Accounting Standards Board (SASB)</t>
    <phoneticPr fontId="46" type="noConversion"/>
  </si>
  <si>
    <t>International Sustainability Standards Board(ISSB) IFRS Sustainability Disclosure Standards S1/S2</t>
    <phoneticPr fontId="46" type="noConversion"/>
  </si>
  <si>
    <r>
      <t>Notes on the 202</t>
    </r>
    <r>
      <rPr>
        <b/>
        <sz val="11"/>
        <color theme="1"/>
        <rFont val="等线"/>
        <family val="3"/>
        <charset val="134"/>
        <scheme val="minor"/>
      </rPr>
      <t>5</t>
    </r>
    <r>
      <rPr>
        <b/>
        <sz val="11"/>
        <color theme="1"/>
        <rFont val="等线"/>
        <family val="3"/>
        <charset val="134"/>
        <scheme val="minor"/>
      </rPr>
      <t xml:space="preserve"> ESG Performance Data</t>
    </r>
    <phoneticPr fontId="46" type="noConversion"/>
  </si>
  <si>
    <t>Key environmental performance of Zijin Mining, data sourced from corporate ESG reports</t>
  </si>
  <si>
    <t>Key society performance of Zijin Mining, data sourced from corporate ESG reports</t>
  </si>
  <si>
    <t>Key governance performance of Zijin Mining, data sourced from corporate ESG reports</t>
  </si>
  <si>
    <t>The main economic performance of Zijin Mining is consistent with the annual report of the company</t>
  </si>
  <si>
    <t>Basic information and risk management of all tailings storages currently operated by Zijin Mining</t>
    <phoneticPr fontId="46" type="noConversion"/>
  </si>
  <si>
    <t>The principle for determining the organizational boundaries of this report adopts the operational control method, covering all enterprises under the Company's actual operational control (referred to as "subsidiaries").</t>
    <phoneticPr fontId="46" type="noConversion"/>
  </si>
  <si>
    <t>January 1 to December 31, 2025 (referred to as the "Reporting Period"). To enhance the comparability and forward-looking nature of this report, some contents are appropriately traced back to previous years or contain forward-looking descriptions. This report is issued on an annual basis, consistent with the financial fiscal year.</t>
    <phoneticPr fontId="46" type="noConversion"/>
  </si>
  <si>
    <t>The Stock Exchange of Hong Kong Limited Main Board Listing Rules Appendix C2 — Environmental, Social and Governance Reporting Code</t>
    <phoneticPr fontId="46" type="noConversion"/>
  </si>
  <si>
    <t>Recommendations of the Task Force on Nature-related Financial Disclosures (TNFD)</t>
    <phoneticPr fontId="46" type="noConversion"/>
  </si>
  <si>
    <t>China Enterprise Reform and Development Research Conference Guidelines for Chinese Enterprise Sustainability Reporting (CASS-ESG 6.0)</t>
    <phoneticPr fontId="46" type="noConversion"/>
  </si>
  <si>
    <t xml:space="preserve">The data contained in this report are sourced from Zijin Mining’s internal original ledgers, corporate documents, audit reports and other relevant materials. Part of the economic data is derived from the Company’s 2025 Annual Report; the data related to Zangge Mining in this report are sourced from Zangge Mining’s 2025 Sustainability Report. Unless otherwise specified, all monetary amounts in this report are denominated in Renminbi (RMB).
</t>
    <phoneticPr fontId="46" type="noConversion"/>
  </si>
  <si>
    <t>Ministry of Finance of the People's Republic of China, Corporate Sustainability Disclosure Standards – Basic Guidelines (Trial)</t>
    <phoneticPr fontId="46" type="noConversion"/>
  </si>
  <si>
    <t xml:space="preserve">The economic data have been audited by Deloitte Huayong Certified Public Accountants (Special General Partnership); other ESG data have obtained limited assurance from TÜV SÜD Certification and Testing (China) Co., Ltd. Shanghai Branch. For the assurance status of data related to Zangge Mining herein, please refer to the appendix of Zangge Mining's 2025 Sustainability Report.
</t>
    <phoneticPr fontId="46" type="noConversion"/>
  </si>
  <si>
    <t>The table details Zijin Mining's production and operation sites with valid ISO 14001 certification, non-certified or expired certification.</t>
    <phoneticPr fontId="46" type="noConversion"/>
  </si>
  <si>
    <t>The table details Zijin Mining's production and operation sites with valid ISO 45001 certification, non-certified or expired certification.</t>
    <phoneticPr fontId="46" type="noConversion"/>
  </si>
  <si>
    <t>Economic Performance</t>
    <phoneticPr fontId="46" type="noConversion"/>
  </si>
  <si>
    <t>Economic</t>
    <phoneticPr fontId="46" type="noConversion"/>
  </si>
  <si>
    <t>Indicator</t>
    <phoneticPr fontId="54" type="noConversion"/>
  </si>
  <si>
    <t>Unit</t>
    <phoneticPr fontId="54" type="noConversion"/>
  </si>
  <si>
    <t>Revenue</t>
    <phoneticPr fontId="54" type="noConversion"/>
  </si>
  <si>
    <t>Profit before tax</t>
    <phoneticPr fontId="54" type="noConversion"/>
  </si>
  <si>
    <t>Net profit attributable to owners of the parent</t>
    <phoneticPr fontId="54" type="noConversion"/>
  </si>
  <si>
    <t>Total assets at the end of the reporting period</t>
    <phoneticPr fontId="54" type="noConversion"/>
  </si>
  <si>
    <t>Production volume</t>
    <phoneticPr fontId="46" type="noConversion"/>
  </si>
  <si>
    <t>Resources</t>
    <phoneticPr fontId="46" type="noConversion"/>
  </si>
  <si>
    <t>Business performance</t>
    <phoneticPr fontId="54" type="noConversion"/>
  </si>
  <si>
    <t>Mine-produced copper</t>
    <phoneticPr fontId="54" type="noConversion"/>
  </si>
  <si>
    <t>10,000 tonnes</t>
    <phoneticPr fontId="54" type="noConversion"/>
  </si>
  <si>
    <t>Mine-produced gold</t>
    <phoneticPr fontId="54" type="noConversion"/>
  </si>
  <si>
    <t>Mine-produced zinc (lead)</t>
    <phoneticPr fontId="54" type="noConversion"/>
  </si>
  <si>
    <t>10,000 tonnes</t>
  </si>
  <si>
    <t>Mine-produced silver</t>
    <phoneticPr fontId="54" type="noConversion"/>
  </si>
  <si>
    <t>Tonnes</t>
    <phoneticPr fontId="54" type="noConversion"/>
  </si>
  <si>
    <t>Tonnes</t>
    <phoneticPr fontId="46" type="noConversion"/>
  </si>
  <si>
    <t>Copper</t>
    <phoneticPr fontId="54" type="noConversion"/>
  </si>
  <si>
    <t>Gold</t>
    <phoneticPr fontId="54" type="noConversion"/>
  </si>
  <si>
    <t>Zinc (lead)</t>
    <phoneticPr fontId="54" type="noConversion"/>
  </si>
  <si>
    <t>Lithium carbonate</t>
    <phoneticPr fontId="54" type="noConversion"/>
  </si>
  <si>
    <t>Tonnes</t>
    <phoneticPr fontId="46" type="noConversion"/>
  </si>
  <si>
    <t>Governance Performance</t>
    <phoneticPr fontId="46" type="noConversion"/>
  </si>
  <si>
    <t>Composition of the Board of Directors</t>
    <phoneticPr fontId="54" type="noConversion"/>
  </si>
  <si>
    <t>Total</t>
    <phoneticPr fontId="54" type="noConversion"/>
  </si>
  <si>
    <t>Executive directors</t>
    <phoneticPr fontId="54" type="noConversion"/>
  </si>
  <si>
    <t>Non-executive director</t>
    <phoneticPr fontId="54" type="noConversion"/>
  </si>
  <si>
    <t>Independent directors</t>
    <phoneticPr fontId="54" type="noConversion"/>
  </si>
  <si>
    <t>Female directors</t>
    <phoneticPr fontId="54" type="noConversion"/>
  </si>
  <si>
    <t>Number of Directors</t>
    <phoneticPr fontId="54" type="noConversion"/>
  </si>
  <si>
    <t>Percentage</t>
    <phoneticPr fontId="54" type="noConversion"/>
  </si>
  <si>
    <t>Business ethics</t>
    <phoneticPr fontId="54" type="noConversion"/>
  </si>
  <si>
    <t>Business ethics training coverage</t>
    <phoneticPr fontId="54" type="noConversion"/>
  </si>
  <si>
    <t>Whistleblowing reports</t>
    <phoneticPr fontId="54" type="noConversion"/>
  </si>
  <si>
    <t>Sources of Whistleblowing reports</t>
    <phoneticPr fontId="54" type="noConversion"/>
  </si>
  <si>
    <t>Type of Whistleblowing reports</t>
    <phoneticPr fontId="54" type="noConversion"/>
  </si>
  <si>
    <t>Zijin</t>
    <phoneticPr fontId="46" type="noConversion"/>
  </si>
  <si>
    <r>
      <t>Zang</t>
    </r>
    <r>
      <rPr>
        <b/>
        <sz val="11"/>
        <color theme="0"/>
        <rFont val="黑体"/>
        <family val="3"/>
        <charset val="134"/>
      </rPr>
      <t>ge</t>
    </r>
    <phoneticPr fontId="46" type="noConversion"/>
  </si>
  <si>
    <r>
      <t>2025</t>
    </r>
    <r>
      <rPr>
        <b/>
        <sz val="11"/>
        <color theme="0"/>
        <rFont val="黑体"/>
        <family val="3"/>
        <charset val="134"/>
      </rPr>
      <t>Total</t>
    </r>
    <phoneticPr fontId="46" type="noConversion"/>
  </si>
  <si>
    <t>Employees</t>
    <phoneticPr fontId="54" type="noConversion"/>
  </si>
  <si>
    <t>Suppliers and contractors</t>
    <phoneticPr fontId="54" type="noConversion"/>
  </si>
  <si>
    <t>Total number of whistleblowing reports received</t>
    <phoneticPr fontId="54" type="noConversion"/>
  </si>
  <si>
    <t>Total number of resolved appeals and whistleblowing reports</t>
    <phoneticPr fontId="54" type="noConversion"/>
  </si>
  <si>
    <t>From employees</t>
    <phoneticPr fontId="54" type="noConversion"/>
  </si>
  <si>
    <t>From suppliers and contractors</t>
    <phoneticPr fontId="54" type="noConversion"/>
  </si>
  <si>
    <t>From other stakeholders</t>
    <phoneticPr fontId="54" type="noConversion"/>
  </si>
  <si>
    <t>Business Ethics</t>
    <phoneticPr fontId="54" type="noConversion"/>
  </si>
  <si>
    <t>Remuneration</t>
  </si>
  <si>
    <t>Working environment</t>
  </si>
  <si>
    <t>Human rights</t>
  </si>
  <si>
    <t>Community relation</t>
  </si>
  <si>
    <t>Others</t>
  </si>
  <si>
    <t>Environmental Performance</t>
    <phoneticPr fontId="46" type="noConversion"/>
  </si>
  <si>
    <t>Indicator</t>
  </si>
  <si>
    <t>Indicator</t>
    <phoneticPr fontId="46" type="noConversion"/>
  </si>
  <si>
    <t>Unit</t>
  </si>
  <si>
    <t>Unit</t>
    <phoneticPr fontId="46" type="noConversion"/>
  </si>
  <si>
    <r>
      <t>Z</t>
    </r>
    <r>
      <rPr>
        <b/>
        <sz val="11"/>
        <color theme="0"/>
        <rFont val="黑体"/>
        <family val="3"/>
        <charset val="134"/>
      </rPr>
      <t>ijin</t>
    </r>
    <phoneticPr fontId="46" type="noConversion"/>
  </si>
  <si>
    <r>
      <t>Z</t>
    </r>
    <r>
      <rPr>
        <b/>
        <sz val="11"/>
        <color theme="0"/>
        <rFont val="黑体"/>
        <family val="3"/>
        <charset val="134"/>
      </rPr>
      <t>angge</t>
    </r>
    <phoneticPr fontId="46" type="noConversion"/>
  </si>
  <si>
    <r>
      <t>2025</t>
    </r>
    <r>
      <rPr>
        <b/>
        <sz val="11"/>
        <color theme="0"/>
        <rFont val="黑体"/>
        <family val="3"/>
        <charset val="134"/>
      </rPr>
      <t>Total</t>
    </r>
    <phoneticPr fontId="46" type="noConversion"/>
  </si>
  <si>
    <t>Investment in environmental protection</t>
    <phoneticPr fontId="54" type="noConversion"/>
  </si>
  <si>
    <t xml:space="preserve">-investment in eco-restoration </t>
    <phoneticPr fontId="46" type="noConversion"/>
  </si>
  <si>
    <t>-Investment in Biodiversity Conservation (Special Program)</t>
    <phoneticPr fontId="46" type="noConversion"/>
  </si>
  <si>
    <t>-Investment in Water Resources Management (Special Program)</t>
    <phoneticPr fontId="46" type="noConversion"/>
  </si>
  <si>
    <t>Environmental protection</t>
    <phoneticPr fontId="46" type="noConversion"/>
  </si>
  <si>
    <t>Climate change</t>
    <phoneticPr fontId="46" type="noConversion"/>
  </si>
  <si>
    <t>Total GHG emissions (SCOPE 1+2)</t>
    <phoneticPr fontId="54" type="noConversion"/>
  </si>
  <si>
    <t>-Direct GHG emission (SCOPE 1)</t>
    <phoneticPr fontId="54" type="noConversion"/>
  </si>
  <si>
    <t>-Indirect GHG emissions (SCOPE 2)</t>
    <phoneticPr fontId="54" type="noConversion"/>
  </si>
  <si>
    <t>GHG emissions intensity by industrial added value</t>
  </si>
  <si>
    <t>-Other indirect GHG emissions(SCOPE3)</t>
    <phoneticPr fontId="54" type="noConversion"/>
  </si>
  <si>
    <t>Investment in climate change management</t>
    <phoneticPr fontId="54" type="noConversion"/>
  </si>
  <si>
    <r>
      <rPr>
        <sz val="11"/>
        <color rgb="FF000000"/>
        <rFont val="Arial"/>
        <family val="2"/>
      </rPr>
      <t>Million tCO</t>
    </r>
    <r>
      <rPr>
        <vertAlign val="subscript"/>
        <sz val="11"/>
        <color rgb="FF000000"/>
        <rFont val="Arial"/>
        <family val="2"/>
      </rPr>
      <t>2</t>
    </r>
    <r>
      <rPr>
        <sz val="11"/>
        <color rgb="FF000000"/>
        <rFont val="Arial"/>
        <family val="2"/>
      </rPr>
      <t>e</t>
    </r>
    <phoneticPr fontId="54" type="noConversion"/>
  </si>
  <si>
    <r>
      <rPr>
        <sz val="11"/>
        <color rgb="FF000000"/>
        <rFont val="Arial"/>
        <family val="2"/>
      </rPr>
      <t>Million tCO</t>
    </r>
    <r>
      <rPr>
        <vertAlign val="subscript"/>
        <sz val="11"/>
        <color rgb="FF000000"/>
        <rFont val="Arial"/>
        <family val="2"/>
      </rPr>
      <t>2</t>
    </r>
    <r>
      <rPr>
        <sz val="11"/>
        <color rgb="FF000000"/>
        <rFont val="Arial"/>
        <family val="2"/>
      </rPr>
      <t>e</t>
    </r>
  </si>
  <si>
    <t>Energy Consumption</t>
    <phoneticPr fontId="46" type="noConversion"/>
  </si>
  <si>
    <t>Note: Other clean energy in 2025 includes clean energy in the power structure, green certificates, belt power generation, etc. Other direct energy: coke powder, liquefied petroleum gas (LPG), propane, fresh water, etc.</t>
    <phoneticPr fontId="46" type="noConversion"/>
  </si>
  <si>
    <t>Direct energy</t>
    <phoneticPr fontId="46" type="noConversion"/>
  </si>
  <si>
    <r>
      <t>Note: 1.In the calculation of direct GHG emissions, parameters such as calorific value per unit, carbon content per calorific value, and carbon oxidation rate are mainly based on data from fuel suppliers and the greenhouse gas emission accounting methodologies for various industries of the host country.
2.In the calculation of indirect GHG emissions, all enterprises use the local grid electricity CO</t>
    </r>
    <r>
      <rPr>
        <i/>
        <sz val="9"/>
        <rFont val="Malgun Gothic Semilight"/>
        <family val="2"/>
        <charset val="134"/>
      </rPr>
      <t>₂</t>
    </r>
    <r>
      <rPr>
        <i/>
        <sz val="9"/>
        <rFont val="黑体"/>
        <family val="3"/>
        <charset val="134"/>
      </rPr>
      <t xml:space="preserve"> emission factor (location-based) multiplied by the total purchased electricity, and clean energy within purchased electricity is not excluded from the calculation.
3.In the calculation of other indirect greenhouse gas emissions (Scope 3):
2025 includes: Purchased Goods and Services, Fuel- and Energy-Related Activities, Upstream Transportation, Business Travel, Employee Commuting, Downstream Transportation, Waste Generated in Operations.
2024 includes: Purchased Goods and Services, Upstream Transportation, Business Travel, Employee Commuting, Downstream Transportation.
2023 only includes carbon emissions from Business Travel.
4.The Climate Change Special Fund includes, but is not limited to, projects such as energy-saving technical renovation, oil-to-electricity conversion, new energy construction, and waste heat recovery. There is a partial overlap with the statistics of environmental protection investment.
5.GHG emissions per unit of industrial added value refer to the greenhouse gas emissions generated from the value‑added portion of the enterprise’s production process. Industrial added value is calculated using the income approach (i.e., Industrial Added Value = Fixed Asset Depreciation + Employee Compensation + Net Production Taxes + Operating Surplus). The industrial added value of Zijin Mining is calculated based on 2020 metal prices to reduce the impact of price fluctuations. Considering that Zangge Mining was newly acquired in 2025, its industrial added value is calculated based on actual 2025 metal prices.
</t>
    </r>
    <phoneticPr fontId="46" type="noConversion"/>
  </si>
  <si>
    <t>Indirect energy</t>
    <phoneticPr fontId="46" type="noConversion"/>
  </si>
  <si>
    <t>Diesel</t>
    <phoneticPr fontId="54" type="noConversion"/>
  </si>
  <si>
    <t>Natural gas</t>
    <phoneticPr fontId="54" type="noConversion"/>
  </si>
  <si>
    <t>-Hydropower</t>
    <phoneticPr fontId="54" type="noConversion"/>
  </si>
  <si>
    <t>Steam</t>
  </si>
  <si>
    <t>Paraffin</t>
    <phoneticPr fontId="54" type="noConversion"/>
  </si>
  <si>
    <t>Gasoline</t>
    <phoneticPr fontId="54" type="noConversion"/>
  </si>
  <si>
    <t>Coal</t>
    <phoneticPr fontId="54" type="noConversion"/>
  </si>
  <si>
    <t>Other direct energy</t>
    <phoneticPr fontId="54" type="noConversion"/>
  </si>
  <si>
    <t>Electricity</t>
    <phoneticPr fontId="54" type="noConversion"/>
  </si>
  <si>
    <t>-Non-green power</t>
    <phoneticPr fontId="54" type="noConversion"/>
  </si>
  <si>
    <t>-Solar power</t>
    <phoneticPr fontId="54" type="noConversion"/>
  </si>
  <si>
    <r>
      <rPr>
        <sz val="11"/>
        <color theme="1"/>
        <rFont val="Arial"/>
        <family val="2"/>
      </rPr>
      <t>-</t>
    </r>
    <r>
      <rPr>
        <sz val="11"/>
        <color rgb="FF000000"/>
        <rFont val="Arial"/>
        <family val="2"/>
      </rPr>
      <t>Other renewable energy</t>
    </r>
    <phoneticPr fontId="54" type="noConversion"/>
  </si>
  <si>
    <t>Million cubic metres</t>
    <phoneticPr fontId="54" type="noConversion"/>
  </si>
  <si>
    <t>Tonnes</t>
  </si>
  <si>
    <t>Tonnes</t>
    <phoneticPr fontId="54" type="noConversion"/>
  </si>
  <si>
    <t>Tonnes</t>
    <phoneticPr fontId="46" type="noConversion"/>
  </si>
  <si>
    <t>Tonnes</t>
    <phoneticPr fontId="46" type="noConversion"/>
  </si>
  <si>
    <t>-Wind power</t>
    <phoneticPr fontId="54" type="noConversion"/>
  </si>
  <si>
    <t>Total energy consumed</t>
    <phoneticPr fontId="54" type="noConversion"/>
  </si>
  <si>
    <t>-Paraffin</t>
    <phoneticPr fontId="54" type="noConversion"/>
  </si>
  <si>
    <t>-Diesel</t>
    <phoneticPr fontId="54" type="noConversion"/>
  </si>
  <si>
    <t>-Gasoline</t>
    <phoneticPr fontId="54" type="noConversion"/>
  </si>
  <si>
    <t>-Coal</t>
    <phoneticPr fontId="54" type="noConversion"/>
  </si>
  <si>
    <t xml:space="preserve">-Natural gas </t>
    <phoneticPr fontId="54" type="noConversion"/>
  </si>
  <si>
    <t>-Other direct energy sources</t>
    <phoneticPr fontId="54" type="noConversion"/>
  </si>
  <si>
    <t>Total indirect energy consumed</t>
    <phoneticPr fontId="54" type="noConversion"/>
  </si>
  <si>
    <t>-Electricity</t>
    <phoneticPr fontId="54" type="noConversion"/>
  </si>
  <si>
    <t>-Steam</t>
    <phoneticPr fontId="54" type="noConversion"/>
  </si>
  <si>
    <t>Total direct energy (non-renewable energy) consumed</t>
    <phoneticPr fontId="54" type="noConversion"/>
  </si>
  <si>
    <t>Hot water</t>
    <phoneticPr fontId="54" type="noConversion"/>
  </si>
  <si>
    <r>
      <t>Energy consumption by source (TJ)</t>
    </r>
    <r>
      <rPr>
        <b/>
        <u/>
        <sz val="11"/>
        <color theme="9" tint="-0.249977111117893"/>
        <rFont val="宋体"/>
        <family val="3"/>
        <charset val="134"/>
      </rPr>
      <t>：</t>
    </r>
    <phoneticPr fontId="54" type="noConversion"/>
  </si>
  <si>
    <t>Total energy consumed</t>
    <phoneticPr fontId="54" type="noConversion"/>
  </si>
  <si>
    <t>-Paraffin</t>
    <phoneticPr fontId="54" type="noConversion"/>
  </si>
  <si>
    <t>-Diesel</t>
    <phoneticPr fontId="54" type="noConversion"/>
  </si>
  <si>
    <t>-Gasoline</t>
    <phoneticPr fontId="54" type="noConversion"/>
  </si>
  <si>
    <t>-Coal</t>
    <phoneticPr fontId="54" type="noConversion"/>
  </si>
  <si>
    <t xml:space="preserve">-Natural gas </t>
    <phoneticPr fontId="54" type="noConversion"/>
  </si>
  <si>
    <t>-Other direct energy sources</t>
    <phoneticPr fontId="54" type="noConversion"/>
  </si>
  <si>
    <t>Total indirect energy consumed</t>
    <phoneticPr fontId="54" type="noConversion"/>
  </si>
  <si>
    <t>-Electricity</t>
    <phoneticPr fontId="54" type="noConversion"/>
  </si>
  <si>
    <t>-Steam</t>
    <phoneticPr fontId="54" type="noConversion"/>
  </si>
  <si>
    <t>-Hot water</t>
    <phoneticPr fontId="54" type="noConversion"/>
  </si>
  <si>
    <r>
      <t>Energy consumption structure</t>
    </r>
    <r>
      <rPr>
        <b/>
        <u/>
        <sz val="11"/>
        <color theme="9" tint="-0.249977111117893"/>
        <rFont val="宋体"/>
        <family val="3"/>
        <charset val="134"/>
      </rPr>
      <t>：</t>
    </r>
    <phoneticPr fontId="54" type="noConversion"/>
  </si>
  <si>
    <t>Ratio of direct energy (fossil fuel) consumed</t>
    <phoneticPr fontId="54" type="noConversion"/>
  </si>
  <si>
    <t>Ratio of indirect energy consumed</t>
    <phoneticPr fontId="54" type="noConversion"/>
  </si>
  <si>
    <t>Ratio of renewable energy consumed</t>
    <phoneticPr fontId="54" type="noConversion"/>
  </si>
  <si>
    <t>Clean energy：</t>
  </si>
  <si>
    <t>Installed capacity of clean energy</t>
  </si>
  <si>
    <t>Clean energy generated</t>
  </si>
  <si>
    <t>-Hydropower</t>
  </si>
  <si>
    <t>-Solar Power</t>
  </si>
  <si>
    <t>-Wind Power</t>
  </si>
  <si>
    <t>-Others</t>
  </si>
  <si>
    <t xml:space="preserve">Note：1.Other direct energy includes liquefied petroleum gas (LPG), coke powder, etc.
2.In the electricity usage statistics, we have included both purchased renewable energy from power suppliers and self-generated renewable energy as the total renewable energy used. Electricity for which the composition cannot be verified is classified as grey electricity. When calculating GHG emissions, we use the unified factor for purchased electricity and do not deduct the renewable energy portion (unless the corresponding green certificates are obtained).
3.The clean energy power generation stated herein refers to the electricity output from clean energy generating units of Zijin Mining during the reporting period.
</t>
    <phoneticPr fontId="54" type="noConversion"/>
  </si>
  <si>
    <t>Water stewardship</t>
  </si>
  <si>
    <t>Million tonnes</t>
  </si>
  <si>
    <t>Water intensity by revenue</t>
  </si>
  <si>
    <t>Total water discharge</t>
  </si>
  <si>
    <t>Total water withdrawal</t>
    <phoneticPr fontId="54" type="noConversion"/>
  </si>
  <si>
    <t>Water re-use rate</t>
    <phoneticPr fontId="54" type="noConversion"/>
  </si>
  <si>
    <t>Water withdrawal by water categories</t>
  </si>
  <si>
    <t>-Freshwater</t>
  </si>
  <si>
    <t>-Non-freshwater</t>
  </si>
  <si>
    <t>Water withdrawal by water sources</t>
  </si>
  <si>
    <t>-Surface water</t>
  </si>
  <si>
    <t>-Ground water</t>
  </si>
  <si>
    <t>-Externally purchased water</t>
  </si>
  <si>
    <t>Rainwater harvesting</t>
  </si>
  <si>
    <t>Water discharge by water categories</t>
  </si>
  <si>
    <t>Water discharge by sources</t>
  </si>
  <si>
    <t xml:space="preserve">-Surface </t>
  </si>
  <si>
    <t xml:space="preserve">-Ground </t>
  </si>
  <si>
    <r>
      <rPr>
        <sz val="11"/>
        <color theme="1"/>
        <rFont val="Arial"/>
        <family val="2"/>
      </rPr>
      <t>-</t>
    </r>
    <r>
      <rPr>
        <sz val="11"/>
        <color rgb="FF000000"/>
        <rFont val="Arial"/>
        <family val="2"/>
      </rPr>
      <t>External institutions</t>
    </r>
  </si>
  <si>
    <t>Water withdrawal in water stressed (EH 4-5) areas</t>
  </si>
  <si>
    <t>Total water withdrawals in water stressed areas</t>
  </si>
  <si>
    <t>Ratio of total water withdrawals water stressed areas</t>
  </si>
  <si>
    <t xml:space="preserve">Note:1.Water withdrawal refers to fresh water collected and used from various sources.2.Water recycling rate = (Total water consumption − Total fresh water withdrawal) / Total water consumption.3.As stated in our ESG Report, projects located in high water-risk areas and their surrounding stakeholders generally do not face material water risks. The increased water withdrawal has passed water resource demonstration and will not exert material impacts on surrounding communities, the natural environment, or other stakeholders.4.The decrease in water discharge during the reporting period was largely attributable to relatively low annual rainfall in some projects.5.To more clearly present our water recycling performance, rainwater, mine water and pit water are accounted for as fresh water during the reporting period, and are no longer regarded as reused water. </t>
    <phoneticPr fontId="54" type="noConversion"/>
  </si>
  <si>
    <t>Discharge volume</t>
  </si>
  <si>
    <t>Ammonia nitrogen</t>
  </si>
  <si>
    <t>Total copper</t>
  </si>
  <si>
    <t>Total zinc</t>
  </si>
  <si>
    <t>Discharge intensity by revenue</t>
  </si>
  <si>
    <t>Note: The reduction in some pollutant emissions during the reporting period is related to the decrease in water discharge. The increase in total copper emissions resulted from the acquisition of new copper mines during the reporting period.</t>
    <phoneticPr fontId="54" type="noConversion"/>
  </si>
  <si>
    <t>Water pollutants</t>
    <phoneticPr fontId="54" type="noConversion"/>
  </si>
  <si>
    <t>Acid rock drainage</t>
  </si>
  <si>
    <t>Percentage</t>
    <phoneticPr fontId="54" type="noConversion"/>
  </si>
  <si>
    <t>Mines with risk of acid rock drainage</t>
  </si>
  <si>
    <t>- Mines where acid rock drainage is predicted to occur</t>
  </si>
  <si>
    <t>- Mines where acid rock drainage is actively mitigated</t>
  </si>
  <si>
    <t>- Mines where acid rock drainage is under treatment or remediation</t>
  </si>
  <si>
    <t>/</t>
    <phoneticPr fontId="54" type="noConversion"/>
  </si>
  <si>
    <t>Non-hazardous waste</t>
    <phoneticPr fontId="54" type="noConversion"/>
  </si>
  <si>
    <t>Total non-hazardous waste generated</t>
  </si>
  <si>
    <t>- On-site diverted from disposal</t>
  </si>
  <si>
    <t>- Off-site diverted from disposal</t>
  </si>
  <si>
    <t>- On-site directed to disposal</t>
  </si>
  <si>
    <t>- Off-site directed to disposal</t>
  </si>
  <si>
    <t>Non-hazardous waste comprehensive utilisation rate</t>
  </si>
  <si>
    <t>Non-hazardous waste generated intensity by revenue</t>
  </si>
  <si>
    <t>Tailings</t>
  </si>
  <si>
    <t>Total tailings generated</t>
  </si>
  <si>
    <t>Total tailings recycled</t>
  </si>
  <si>
    <t>Recycling rate</t>
  </si>
  <si>
    <t>Note: The increase in the total amount of general waste is attributable to the commissioning of newly operational mines and the inclusion of newly acquired mines.</t>
    <phoneticPr fontId="54" type="noConversion"/>
  </si>
  <si>
    <t>Hazardous waste</t>
    <phoneticPr fontId="54" type="noConversion"/>
  </si>
  <si>
    <t>Total hazardous waste</t>
  </si>
  <si>
    <t>Hazardous waste comprehensive utilisation rate</t>
  </si>
  <si>
    <t>Hazardous waste generated intensity by revenue</t>
  </si>
  <si>
    <t>Note: The utilization rate of hazardous waste is related to the timeliness of disposal. We generally store hazardous waste up to a certain volume before arranging centralized disposal or recycling by qualified third-party companies. Therefore, hazardous waste is calculated as on-site final disposal prior to being handed over for external treatment, resulting in annual fluctuations in the utilization rate. The actual utilization rate may be higher than the statistical value.</t>
    <phoneticPr fontId="54" type="noConversion"/>
  </si>
  <si>
    <t>Air emissions</t>
    <phoneticPr fontId="54" type="noConversion"/>
  </si>
  <si>
    <r>
      <rPr>
        <sz val="11"/>
        <color rgb="FF000000"/>
        <rFont val="Arial"/>
        <family val="2"/>
      </rPr>
      <t>Nitrogen oxides (NO</t>
    </r>
    <r>
      <rPr>
        <vertAlign val="subscript"/>
        <sz val="11"/>
        <color rgb="FF000000"/>
        <rFont val="Arial"/>
        <family val="2"/>
      </rPr>
      <t>x</t>
    </r>
    <r>
      <rPr>
        <sz val="11"/>
        <color rgb="FF000000"/>
        <rFont val="Arial"/>
        <family val="2"/>
      </rPr>
      <t>)</t>
    </r>
  </si>
  <si>
    <r>
      <rPr>
        <sz val="11"/>
        <color rgb="FF000000"/>
        <rFont val="Arial"/>
        <family val="2"/>
      </rPr>
      <t>Sulphur dioxide (SO</t>
    </r>
    <r>
      <rPr>
        <vertAlign val="subscript"/>
        <sz val="11"/>
        <color rgb="FF000000"/>
        <rFont val="Arial"/>
        <family val="2"/>
      </rPr>
      <t>2</t>
    </r>
    <r>
      <rPr>
        <sz val="11"/>
        <color rgb="FF000000"/>
        <rFont val="Arial"/>
        <family val="2"/>
      </rPr>
      <t>)</t>
    </r>
  </si>
  <si>
    <r>
      <rPr>
        <sz val="11"/>
        <color rgb="FF000000"/>
        <rFont val="Arial"/>
        <family val="2"/>
      </rPr>
      <t>Particulate matter</t>
    </r>
    <r>
      <rPr>
        <sz val="11"/>
        <color rgb="FF000000"/>
        <rFont val="黑体"/>
        <family val="3"/>
        <charset val="134"/>
      </rPr>
      <t>（</t>
    </r>
    <r>
      <rPr>
        <sz val="11"/>
        <color rgb="FF000000"/>
        <rFont val="Arial"/>
        <family val="2"/>
      </rPr>
      <t>PM</t>
    </r>
    <r>
      <rPr>
        <sz val="11"/>
        <color rgb="FF000000"/>
        <rFont val="黑体"/>
        <family val="3"/>
        <charset val="134"/>
      </rPr>
      <t>）</t>
    </r>
  </si>
  <si>
    <t>Sulfuric acid mist</t>
  </si>
  <si>
    <t>Hydrogen chloride</t>
  </si>
  <si>
    <t>Ammonia</t>
  </si>
  <si>
    <t>Hydrogen sulphide</t>
  </si>
  <si>
    <t>Lead and its compounds</t>
  </si>
  <si>
    <t>Arsenic and its compounds</t>
  </si>
  <si>
    <t>Mercury and its compounds</t>
  </si>
  <si>
    <r>
      <rPr>
        <sz val="11"/>
        <color rgb="FF000000"/>
        <rFont val="Arial"/>
        <family val="2"/>
      </rPr>
      <t>Volatile organic compounds</t>
    </r>
    <r>
      <rPr>
        <sz val="11"/>
        <color rgb="FF000000"/>
        <rFont val="黑体"/>
        <family val="3"/>
        <charset val="134"/>
      </rPr>
      <t>（</t>
    </r>
    <r>
      <rPr>
        <sz val="11"/>
        <color rgb="FF000000"/>
        <rFont val="Arial"/>
        <family val="2"/>
      </rPr>
      <t>VOCs</t>
    </r>
    <r>
      <rPr>
        <sz val="11"/>
        <color rgb="FF000000"/>
        <rFont val="黑体"/>
        <family val="3"/>
        <charset val="134"/>
      </rPr>
      <t>）</t>
    </r>
  </si>
  <si>
    <t>Nitrogen Oxides (NOₓ) Emission Intensity</t>
  </si>
  <si>
    <t>Particulate Matter (PM) Emission Intensity</t>
  </si>
  <si>
    <t xml:space="preserve">Note:1.The total emission of air pollutants is estimated based on the pollutant concentrations and exhaust gas flow rates stated in the waste gas inspection reports.
2.During the reporting period, fugitive-emitted VOCs were collected, treated, and then discharged as organized emissions.
3.Particulate matter data have been revised in the current reporting period. Previously, due to differences in statistical criteria, only dust particles were included from 2022 onwards. To ensure data consistency, the revised particulate matter data cover both dust and soot particles, so as to more accurately reflect the actual environmental performance 
</t>
    <phoneticPr fontId="54" type="noConversion"/>
  </si>
  <si>
    <t>Tailings storage facilities</t>
    <phoneticPr fontId="54" type="noConversion"/>
  </si>
  <si>
    <t>Number of tailings storage facilities</t>
  </si>
  <si>
    <t>Number of active tailings storage facilities</t>
  </si>
  <si>
    <t>Number of tailings storage facilities at risks</t>
  </si>
  <si>
    <t>EMS certification and environmental audit</t>
    <phoneticPr fontId="54" type="noConversion"/>
  </si>
  <si>
    <r>
      <rPr>
        <sz val="11"/>
        <color rgb="FF000000"/>
        <rFont val="Arial"/>
        <family val="2"/>
      </rPr>
      <t>ISO14001:2015</t>
    </r>
    <r>
      <rPr>
        <sz val="11"/>
        <color theme="1"/>
        <rFont val="Arial"/>
        <family val="2"/>
      </rPr>
      <t xml:space="preserve"> certification coverage</t>
    </r>
  </si>
  <si>
    <t>Environmental audit coverage</t>
  </si>
  <si>
    <t xml:space="preserve">Note:1.The coverage rate of ISO 14001:2015 certification refers to the certification status of operational sites that are in production and have been under Zijin's actual control for more than three years.
2.The environmental review coverage rate mainly refers to third-party review status of operational sites that are in production within three years and have been under Zijin's actual control for more than three years.
</t>
    <phoneticPr fontId="54" type="noConversion"/>
  </si>
  <si>
    <t>Land Disturbance Area</t>
    <phoneticPr fontId="54" type="noConversion"/>
  </si>
  <si>
    <t>Newly Added Land Disturbance Area</t>
    <phoneticPr fontId="54" type="noConversion"/>
  </si>
  <si>
    <t>Restored Vegetation Area</t>
    <phoneticPr fontId="54" type="noConversion"/>
  </si>
  <si>
    <t>Planted Flowers and Trees</t>
    <phoneticPr fontId="54" type="noConversion"/>
  </si>
  <si>
    <t>10,000 square meters</t>
    <phoneticPr fontId="54" type="noConversion"/>
  </si>
  <si>
    <t>Million tonnes</t>
    <phoneticPr fontId="54" type="noConversion"/>
  </si>
  <si>
    <t>Million plants</t>
    <phoneticPr fontId="54" type="noConversion"/>
  </si>
  <si>
    <t>Million square meters</t>
    <phoneticPr fontId="54" type="noConversion"/>
  </si>
  <si>
    <t>Social Performance</t>
    <phoneticPr fontId="46" type="noConversion"/>
  </si>
  <si>
    <t>Type</t>
  </si>
  <si>
    <t>Whether get certified</t>
  </si>
  <si>
    <t>Serial number</t>
  </si>
  <si>
    <t>Effective date</t>
  </si>
  <si>
    <t>Expiry date</t>
  </si>
  <si>
    <t>Appendix - List of ISO 14001 Certified Companies</t>
    <phoneticPr fontId="46" type="noConversion"/>
  </si>
  <si>
    <t>Company</t>
  </si>
  <si>
    <t>Appendix - List of ISO 45001 Certified Companies</t>
    <phoneticPr fontId="46" type="noConversion"/>
  </si>
  <si>
    <t>Appendix - Information Disclosure for Tailings Dams</t>
    <phoneticPr fontId="46" type="noConversion"/>
  </si>
  <si>
    <t>Basic information</t>
    <phoneticPr fontId="46" type="noConversion"/>
  </si>
  <si>
    <t>Current state</t>
    <phoneticPr fontId="46" type="noConversion"/>
  </si>
  <si>
    <t>Review</t>
    <phoneticPr fontId="46" type="noConversion"/>
  </si>
  <si>
    <t>Labour</t>
  </si>
  <si>
    <t>Indicator</t>
    <phoneticPr fontId="46" type="noConversion"/>
  </si>
  <si>
    <t>Unit</t>
    <phoneticPr fontId="46" type="noConversion"/>
  </si>
  <si>
    <t>Number of workforce</t>
  </si>
  <si>
    <t>Number of employees</t>
  </si>
  <si>
    <t>Number of contractors</t>
  </si>
  <si>
    <t>By gender</t>
  </si>
  <si>
    <t>-Male</t>
  </si>
  <si>
    <t>-Female</t>
  </si>
  <si>
    <t>By age</t>
  </si>
  <si>
    <t>-&lt;30</t>
  </si>
  <si>
    <t>-30≤Y&lt;50</t>
  </si>
  <si>
    <t>-≥50</t>
  </si>
  <si>
    <t>Local employement rate</t>
  </si>
  <si>
    <t>Note: The total number of employees of Zangge Mining is calculated based on the 1,638 people disclosed in its ESG report (excluding the Laos project); the local employment rate is calculated based on 64,350 people (excluding Bisha Mining Co., Ltd.).</t>
    <phoneticPr fontId="46" type="noConversion"/>
  </si>
  <si>
    <t>Employee turnover</t>
  </si>
  <si>
    <t>Number of new hires</t>
  </si>
  <si>
    <t>Total employee turnover rate</t>
  </si>
  <si>
    <t>By gender</t>
    <phoneticPr fontId="54" type="noConversion"/>
  </si>
  <si>
    <t>By region</t>
  </si>
  <si>
    <t>China</t>
  </si>
  <si>
    <t>Other countries and regions outside China</t>
  </si>
  <si>
    <t>Employee training</t>
  </si>
  <si>
    <t>Year</t>
  </si>
  <si>
    <r>
      <rPr>
        <b/>
        <sz val="11"/>
        <color theme="0"/>
        <rFont val="Arial"/>
        <family val="2"/>
      </rPr>
      <t>Training ratio</t>
    </r>
    <r>
      <rPr>
        <b/>
        <sz val="11"/>
        <color theme="0"/>
        <rFont val="黑体"/>
        <family val="3"/>
        <charset val="134"/>
      </rPr>
      <t>（</t>
    </r>
    <r>
      <rPr>
        <b/>
        <sz val="11"/>
        <color theme="0"/>
        <rFont val="Arial"/>
        <family val="2"/>
      </rPr>
      <t>%</t>
    </r>
    <r>
      <rPr>
        <b/>
        <sz val="11"/>
        <color theme="0"/>
        <rFont val="黑体"/>
        <family val="3"/>
        <charset val="134"/>
      </rPr>
      <t>）</t>
    </r>
  </si>
  <si>
    <t>Average training hours</t>
  </si>
  <si>
    <t>Zangge</t>
  </si>
  <si>
    <t>Note: Human resource data statistics are calculated based on reports submitted and aggregated by each subsidiary. Due to local laws or practices such as anti-discrimination and personal privacy protection in some subsidiaries, the Company is not permitted to collect specific information such as employees' exact ages and genders. This results in a certain discrepancy between the total number of employees used in calculating the proportions of various employee categories and the actual total number. We disclose the proportions based on the actual statistics available.</t>
    <phoneticPr fontId="46" type="noConversion"/>
  </si>
  <si>
    <t xml:space="preserve">Note: Entry-level employees do not include overseas entry-level employees, employees with no job grade, and employees below Grade 8. </t>
    <phoneticPr fontId="46" type="noConversion"/>
  </si>
  <si>
    <t>Male</t>
  </si>
  <si>
    <t>Female</t>
  </si>
  <si>
    <t>By job level</t>
  </si>
  <si>
    <t>Upper-level employees</t>
  </si>
  <si>
    <t>Mid-level employees</t>
  </si>
  <si>
    <t>Entry-level employees</t>
  </si>
  <si>
    <t>Collective bargaining agreement</t>
  </si>
  <si>
    <t>Collective bargaining agreement coverage rate</t>
  </si>
  <si>
    <t>Percentage of active workforce covered under collective bargaining agreements broken down by local employees</t>
  </si>
  <si>
    <t>Percentage of active workforce covered under collective bargaining agreements broken down by foreign employees</t>
  </si>
  <si>
    <t xml:space="preserve">Note: As the Zangge Mining Group Trade Union was officially established during the reporting period, the relevant collective consultation and negotiation mechanism is being gradually established, and no collective bargaining agreement has been signed yet, hence it is not included in the statistics. Relevant work will be promoted subsequently after the improvement of the trade union's operational mechanism.
</t>
    <phoneticPr fontId="46" type="noConversion"/>
  </si>
  <si>
    <t>Strikes and non-technical delays</t>
  </si>
  <si>
    <t>Number of non-technical delays</t>
  </si>
  <si>
    <t>Duration of non-technical delays</t>
  </si>
  <si>
    <t>Day</t>
  </si>
  <si>
    <t>Number of strikes and lockouts</t>
  </si>
  <si>
    <t>Duration of strikes and lockouts</t>
  </si>
  <si>
    <t>Production safety</t>
  </si>
  <si>
    <t>Investment in production safety</t>
  </si>
  <si>
    <t>ISO45001:2018 certification coverage</t>
  </si>
  <si>
    <t>Number of work-related fatalities of our employees</t>
  </si>
  <si>
    <t>Number of work-related fatalities of contractors’ employees</t>
  </si>
  <si>
    <t>Lost days</t>
  </si>
  <si>
    <t>Lost work hours rate (per million hours worked)</t>
  </si>
  <si>
    <t>Lost time injury rate (LTIR) (per million hours worked)</t>
  </si>
  <si>
    <t>Total recordable incident rate (TRIR) (per million hours worked)</t>
  </si>
  <si>
    <t>Near miss frequency rate (NMFR) (per million hours worked)</t>
  </si>
  <si>
    <t>Total number of hours worked</t>
  </si>
  <si>
    <t>Million hours</t>
  </si>
  <si>
    <t>Note:
1.The scope of safety data statistics covers employees and contractors of production-oriented enterprises under Zijin's operational control. Data for individual employees or contractors will be specifically noted.
2.The ISO 45001:2018 certification coverage rate refers to the certification status of operational sites that are in production and have been under Zijin's actual control for more than three years.
3.Lost Time Injury Frequency Rate (LTIFR) per million hours = Total hours lost due to work-related injuries ÷ Total hours worked × 1,000,000.
4.Lost Time Injury Rate (LTIR) per million hours = Number of lost time injury incidents ÷ Total hours worked × 1,000,000.
5.Total Recordable Injury Rate (TRIR) per million hours = Number of recordable injury incidents ÷ Total hours worked × 1,000,000.
6.Near-miss Incident Rate per million hours = Number of near-miss incidents ÷ Total hours worked × 1,000,000.</t>
    <phoneticPr fontId="46" type="noConversion"/>
  </si>
  <si>
    <t>Zijin</t>
  </si>
  <si>
    <t>2025Total</t>
  </si>
  <si>
    <t>Safety training</t>
  </si>
  <si>
    <t>Training Hours(10thousnad)</t>
  </si>
  <si>
    <r>
      <t>Person</t>
    </r>
    <r>
      <rPr>
        <b/>
        <sz val="11"/>
        <color theme="0"/>
        <rFont val="黑体"/>
        <family val="3"/>
        <charset val="134"/>
      </rPr>
      <t>-Times</t>
    </r>
    <phoneticPr fontId="46" type="noConversion"/>
  </si>
  <si>
    <t>Compliance rate%</t>
    <phoneticPr fontId="46" type="noConversion"/>
  </si>
  <si>
    <t>Compliance rate%</t>
    <phoneticPr fontId="46" type="noConversion"/>
  </si>
  <si>
    <t>Training Hours(10thousnad)</t>
    <phoneticPr fontId="46" type="noConversion"/>
  </si>
  <si>
    <t>Three-level safety education for new recruits</t>
  </si>
  <si>
    <t>Three-level safety education for new contractors</t>
  </si>
  <si>
    <t>On-duty self-employed personnel re-education</t>
  </si>
  <si>
    <t>On-the-job contractor re-education</t>
  </si>
  <si>
    <t>Product management</t>
  </si>
  <si>
    <t>Qualified mineral production ratio</t>
  </si>
  <si>
    <t>Number of products recalled for safety and health reasons</t>
  </si>
  <si>
    <t>Number of complaints lodged due to safety and health reasons</t>
  </si>
  <si>
    <t>Customer Satisfaction</t>
  </si>
  <si>
    <t>Wood for packaging products</t>
  </si>
  <si>
    <t>Bags for packaging concentrate products</t>
  </si>
  <si>
    <t>Tonnes</t>
    <phoneticPr fontId="46" type="noConversion"/>
  </si>
  <si>
    <t>Tonnes</t>
    <phoneticPr fontId="46" type="noConversion"/>
  </si>
  <si>
    <t>Technological innovation</t>
  </si>
  <si>
    <t>R&amp;D expenditure</t>
  </si>
  <si>
    <t>New patents</t>
  </si>
  <si>
    <t>/</t>
    <phoneticPr fontId="46" type="noConversion"/>
  </si>
  <si>
    <t>Suppliers</t>
  </si>
  <si>
    <t>Total number of suppliers</t>
  </si>
  <si>
    <t>-Suppliers from China</t>
  </si>
  <si>
    <t>-Suppliers from countries and regions outside China</t>
  </si>
  <si>
    <t>Number of new suppliers</t>
  </si>
  <si>
    <t>-Number of new suppliers selected by ESG standards</t>
  </si>
  <si>
    <t>Local procurement rate</t>
  </si>
  <si>
    <t>Note: During the reporting period, the suppliers of Zangge Mining were consolidated. After the consolidation, the supplier data are statistically based on newly admitted suppliers with actual business transactions recorded in the procurement system for the current period. Therefore, the number of newly signed suppliers of Zangge Mining in the current year is consistent with the total number of suppliers.</t>
    <phoneticPr fontId="46" type="noConversion"/>
  </si>
  <si>
    <t>Supplier Management</t>
  </si>
  <si>
    <t>Number of suppliers evaluated by ESG standards</t>
  </si>
  <si>
    <t>Suppliers confirmed as having actual and potentially significant negative ESG impacts</t>
  </si>
  <si>
    <t>- Suppliers which have agreed to take rectification measures</t>
  </si>
  <si>
    <t>- Suppliers with terminated cooperation</t>
  </si>
  <si>
    <t>Number of blacklisted suppliers</t>
  </si>
  <si>
    <t>Community investment</t>
  </si>
  <si>
    <t>-Charitable donations</t>
  </si>
  <si>
    <t>-Development contributions</t>
  </si>
  <si>
    <t>Economic contribution</t>
  </si>
  <si>
    <t>Direct economic contribution</t>
  </si>
  <si>
    <t>Salaries and benefits paid to employees</t>
  </si>
  <si>
    <t>Payments to suppliers</t>
  </si>
  <si>
    <t>Community donations</t>
  </si>
  <si>
    <t>Dividend distributed</t>
  </si>
  <si>
    <t>Interests paid to creditors</t>
  </si>
  <si>
    <t>Payments to governments (tax)</t>
  </si>
  <si>
    <t>Total social contribution value</t>
  </si>
  <si>
    <t>Social contribution value per share</t>
  </si>
  <si>
    <t>Zijinshan Gold and Copper Mine</t>
  </si>
  <si>
    <t>Mine</t>
  </si>
  <si>
    <t>Yes</t>
  </si>
  <si>
    <t>Ashele Copper</t>
  </si>
  <si>
    <t>Xinjiang Jinbao</t>
  </si>
  <si>
    <t>Xinjiang Zijin Zinc</t>
  </si>
  <si>
    <t>Guizhou Zijin</t>
  </si>
  <si>
    <t>Malipo Tungsten Group</t>
  </si>
  <si>
    <t>Yuanyang Huaxi</t>
  </si>
  <si>
    <t>Longnan Zijin</t>
  </si>
  <si>
    <t>Luoning Huatai</t>
  </si>
  <si>
    <t>Luoyang Kunyu</t>
  </si>
  <si>
    <t>Hunchun Zijin</t>
  </si>
  <si>
    <t>Duobaoshan Copper Industry</t>
  </si>
  <si>
    <t>Urad Rear Banner Zijin</t>
  </si>
  <si>
    <t>Shanxi Zijin</t>
  </si>
  <si>
    <t>Julong Copper</t>
  </si>
  <si>
    <t>Altynken</t>
  </si>
  <si>
    <t>Zeravshan</t>
  </si>
  <si>
    <t>Continental Gold</t>
  </si>
  <si>
    <t>AGM</t>
  </si>
  <si>
    <t>Rosebel</t>
  </si>
  <si>
    <t>Longxing</t>
  </si>
  <si>
    <t>Serbia Zijin Copper</t>
  </si>
  <si>
    <t>Serbia Zijin Mining</t>
  </si>
  <si>
    <t>COMMUS</t>
  </si>
  <si>
    <t>Zijin Copper</t>
  </si>
  <si>
    <t>Smelting and processing</t>
  </si>
  <si>
    <t>Jilin Zijin Copper</t>
  </si>
  <si>
    <t>Bayannur Zijin</t>
  </si>
  <si>
    <t>Zijin Gold Smelting</t>
  </si>
  <si>
    <t>Fujian Zijin Copper</t>
  </si>
  <si>
    <t>Xinjiang Zijin Non-ferrous</t>
  </si>
  <si>
    <t>Luoning Zijin</t>
  </si>
  <si>
    <t>Zijin Yinhui</t>
  </si>
  <si>
    <t>Heilongjiang Zijin Copper</t>
  </si>
  <si>
    <t>Jinshan High-abrasive</t>
  </si>
  <si>
    <t>Precious Metals</t>
  </si>
  <si>
    <t>Guizhou Zijin Gold Smelting</t>
  </si>
  <si>
    <t>Cross-Strait Gold Jewelry Industrial Park</t>
  </si>
  <si>
    <t>Gold Jewelry Co.</t>
  </si>
  <si>
    <t>Zijin Jiabo</t>
  </si>
  <si>
    <t>Fujian Ziin Lithium Element Material Technology Co., Ltd</t>
  </si>
  <si>
    <t>Construction</t>
  </si>
  <si>
    <t>Technology</t>
  </si>
  <si>
    <t>No</t>
  </si>
  <si>
    <t>Zangge-Chemical</t>
  </si>
  <si>
    <t>Norton</t>
  </si>
  <si>
    <t>Norton</t>
    <phoneticPr fontId="46" type="noConversion"/>
  </si>
  <si>
    <t>Zangge Potash</t>
  </si>
  <si>
    <t>Zangge Potash</t>
    <phoneticPr fontId="46" type="noConversion"/>
  </si>
  <si>
    <t>Zangge Lithium</t>
  </si>
  <si>
    <t>Zangge Lithium</t>
    <phoneticPr fontId="46" type="noConversion"/>
  </si>
  <si>
    <t>Zijin Mining Construction</t>
  </si>
  <si>
    <t>Zijin Mining Construction</t>
    <phoneticPr fontId="46" type="noConversion"/>
  </si>
  <si>
    <t>Zijin Gold Tech (Hainan)</t>
  </si>
  <si>
    <t>Zijin Gold Tech (Hainan)</t>
    <phoneticPr fontId="46" type="noConversion"/>
  </si>
  <si>
    <t>Fujian Zijin Engineering Tech</t>
  </si>
  <si>
    <t>Fujian Zijin Engineering Tech</t>
    <phoneticPr fontId="46" type="noConversion"/>
  </si>
  <si>
    <t>Xiamen Zijin Mining &amp; Metallurgy Tech</t>
  </si>
  <si>
    <t>Xiamen Zijin Mining &amp; Metallurgy Tech</t>
    <phoneticPr fontId="46" type="noConversion"/>
  </si>
  <si>
    <t>Lakkor Tso</t>
  </si>
  <si>
    <t>Lakkor Tso</t>
    <phoneticPr fontId="46" type="noConversion"/>
  </si>
  <si>
    <t>Fujian Zijin Lithium Element Material Technology</t>
  </si>
  <si>
    <t>New Energy &amp; New Materials</t>
  </si>
  <si>
    <t>Chemical</t>
  </si>
  <si>
    <t>Smelting and processing</t>
    <phoneticPr fontId="46" type="noConversion"/>
  </si>
  <si>
    <t>No.</t>
  </si>
  <si>
    <t>Company/Tailings dam</t>
  </si>
  <si>
    <t>Type of tailings dams</t>
  </si>
  <si>
    <t>Construction method</t>
  </si>
  <si>
    <t>Construction time</t>
  </si>
  <si>
    <t>Country</t>
  </si>
  <si>
    <t>Operational status</t>
  </si>
  <si>
    <t>Current height (meters)</t>
  </si>
  <si>
    <t>In operation or closed based on approved design?</t>
  </si>
  <si>
    <t>Maintain a complete project log, including design, construction, operations, maintenance, and/or closure?</t>
  </si>
  <si>
    <t>Maintain a closure plan and a long-term, post-closure monitoring plan?</t>
  </si>
  <si>
    <t>Evaluated or plan to evaluate the dam to address the impact of more frequent extreme weather events caused by climate change</t>
  </si>
  <si>
    <t xml:space="preserve">Level of potential risks </t>
  </si>
  <si>
    <t>Severity of expected accidents</t>
  </si>
  <si>
    <t xml:space="preserve">Time of last safety review </t>
  </si>
  <si>
    <t>Level of last safety review</t>
  </si>
  <si>
    <t>Emergency preparedness and planning conducted based on credible dam-break scenario analysis?</t>
  </si>
  <si>
    <t>Summary of review results</t>
  </si>
  <si>
    <t>Risk mitigation measures</t>
  </si>
  <si>
    <t xml:space="preserve">Expected time of next security review </t>
  </si>
  <si>
    <t xml:space="preserve">Expected level of next security review </t>
  </si>
  <si>
    <t>Dadongbei tailings dam of Zijinshan Gold-Copper Mine</t>
  </si>
  <si>
    <t>Yutiankeng tailings dam of Zijinshan Gold-Copper Mine</t>
  </si>
  <si>
    <t>Jiamagou tailings dam of Julong Copper in Tibet</t>
  </si>
  <si>
    <t>Yanjiao tailings dam of the western section of Nanwenhe Tungsten Mine in Malipo, Wenshan</t>
  </si>
  <si>
    <t>Tailings dam of Caizigou Gold Mine of Longnan Zijin</t>
  </si>
  <si>
    <t>Tailings dam of Dujiagou Gold Mine of Longnan Zijin</t>
  </si>
  <si>
    <t>Zhangpigou tailings dam of Longnan Zijin</t>
  </si>
  <si>
    <t>Sanguikou tailings dam of Urad Rear Banner Zijin Mining Co., Ltd.</t>
  </si>
  <si>
    <t>Tailings dam of Miaogou Mine of Urad Rear Banner Zijin Mining Co., Ltd.</t>
  </si>
  <si>
    <t>Tailings dam of De'erni Copper Mine of Qinghai West Copper Co., Ltd.</t>
  </si>
  <si>
    <t>Yueyang tailings dam of Wuping Zijin Mining Co., Ltd.</t>
  </si>
  <si>
    <t>Chenpogou tailings dam of Wulong Gold Mine of Luoyang Kunyu</t>
  </si>
  <si>
    <t>Tongtonggou tailings dam of Luoyang Kunyu</t>
  </si>
  <si>
    <t>Jiaogou tailings dam of Luoyang Kunyu</t>
  </si>
  <si>
    <t>Niutougou tailings dam of Luoyang Kunyu</t>
  </si>
  <si>
    <t>Cilenggou tailings dam of Luoyang Kunyu</t>
  </si>
  <si>
    <t>Tailings dam of Duobaoshan Copper Mine, Heilongjiang Duobaoshan Copper Industry Inc.</t>
  </si>
  <si>
    <t>Jinzihe Beigou tailings dam (new) of Yuanyang Huaxi</t>
  </si>
  <si>
    <t>Tailings dam (2# dam) of 9500t/d Expansion Project, Shuguang Gold-Copper Mine, Hunchun Zijin</t>
  </si>
  <si>
    <t>Tailings dam (3# dam) of the Waste Rock Comprehensive Utilization Project, Shuguang Gold-Copper Mine, Hunchun Zijin</t>
  </si>
  <si>
    <t>Jinjiling tailings dam of Shanxi Zijin</t>
  </si>
  <si>
    <t>Cheshouhuagou tailings dam of Shanxi Zijin</t>
  </si>
  <si>
    <t>Tailings dam of Yilian Gold Mine in Fanshi County, Shanxi Province</t>
  </si>
  <si>
    <t>Liuquangou tailings dam of Shanxi Zijin</t>
  </si>
  <si>
    <t>Dachigou tailings dam of Luoning Huatai</t>
  </si>
  <si>
    <t>Beizhaogou tailings dam of Luoning Huatai</t>
  </si>
  <si>
    <t>Luyuangou tailings dam of Luoning Huatai</t>
  </si>
  <si>
    <t>Tailings dam (new) of Ashele Copper Mine</t>
  </si>
  <si>
    <t>Tailings dam (Old) of Ashele Copper Mine</t>
  </si>
  <si>
    <t>Tailing dam (original reservoir increased capacity) of the concentrator plant of the Mengku Iron Ore Mine of Xinjiang Jinbao</t>
  </si>
  <si>
    <t>Tailings dam of the Eastern Section of the Mengku Iron Ore Mine of Fuyun Jinshan</t>
  </si>
  <si>
    <t>Tailings dam of Wulagen Lead-Zinc Mine of Zijin Zinc</t>
  </si>
  <si>
    <t>Tailings dam (Phase III) of Wulagen Lead-Zinc Mine of Zijin Zinc</t>
  </si>
  <si>
    <t>Tailings dam of Bayanhar Gold Mine of Neimenggu Golden China Minerals Inc.</t>
  </si>
  <si>
    <t>Xiaochang tailings dam of Guizhou Zijin</t>
  </si>
  <si>
    <t>Dalantan tailings dam of Guizhou Zijin</t>
  </si>
  <si>
    <t>Xiaolangtan tailings dam of Guizhou Zijin</t>
  </si>
  <si>
    <t>Dry tailings dam of Yinchang Gold Mine, Sichuan Pingwu Zhongjin Mining Co., Ltd.</t>
  </si>
  <si>
    <t>Tailings dam of Langdu Copper Mine of Shangri-La Huaxi Mining Co., Ltd.</t>
  </si>
  <si>
    <t>Liujiagou tailings dam of Xiaohe Gold Mine, Ankang Jinfeng Mining Co., Ltd.</t>
  </si>
  <si>
    <t>0# tailings dam of Veliki Krivelj Mine of Serbia Zijin Copper</t>
  </si>
  <si>
    <t>1# tailings dam of Veliki Krivelj Mine, Serbia Zijin Copper</t>
  </si>
  <si>
    <t>2# tailings dam of Veliki Krivelj Mine, Serbia Zijin Copper</t>
  </si>
  <si>
    <t>2# tailings dam of Jama Mine, Serbia Zijin Copper</t>
  </si>
  <si>
    <t>1# tailings dam of Majdanpek Mine, Serbia Zijin Copper</t>
  </si>
  <si>
    <t>Tailings dam for floated waste, Serbia Zijin Mining</t>
  </si>
  <si>
    <t>Tailings dam for sulfur-containing waste, Serbia Zijin Mining</t>
  </si>
  <si>
    <t>Tailings dam of KOLWEZI Copper Mine Project of COMMUS in the DRC</t>
  </si>
  <si>
    <t>Tailings dam for floated waste of Taldybulak Levoberezhny Gold Mine of Altynken in Kyrgyzstan</t>
  </si>
  <si>
    <t>Tailings dam (cyanide-containing) of Taldybulak Levoberezhny Gold Mine of Altynken in Kyrgyzstan</t>
  </si>
  <si>
    <t>Tailings dam of Kyzyl-Tashtyg Processing Plant of Longxing in Russia</t>
  </si>
  <si>
    <t>1# and 2# merged tailings dam of Taror Mine of Zeravshan in Tajikistan</t>
  </si>
  <si>
    <t>Tailings dam for Taror and Jilau mines of Zeravshan in Tajikistan</t>
  </si>
  <si>
    <t>Tailings dam #3 (under construction) for processed oxides of Taror Mine of Zeravshan in Tajikistan</t>
  </si>
  <si>
    <t>Phase 1-6 tailings dams of Buriticá Mine of Continental Gold</t>
  </si>
  <si>
    <t>Tailings dam of Paddington Plant of Norton Gold Fields</t>
  </si>
  <si>
    <t>Tailings dam of AGM Inc.</t>
  </si>
  <si>
    <t>Hunan Zijin Lithium Industry Co., Ltd. Shiluotang Tailing Dam</t>
  </si>
  <si>
    <t>Xinjiang Zijin Gold Co., Ltd. Sawa Yadun Gold Mine Tailings Dam</t>
  </si>
  <si>
    <t>Luoning Zijin Gold Smelting Co., Ltd. Yangyu Tailings Dam</t>
  </si>
  <si>
    <t>Luoning Zijin Gold Smelting Co., Ltd. Beicun Tailings Dam</t>
  </si>
  <si>
    <t>Rosebel composite tailings pond system (tsf1~3)</t>
  </si>
  <si>
    <t>Tailings Pond of Zijin Golden Ridge Limited</t>
    <phoneticPr fontId="46" type="noConversion"/>
  </si>
  <si>
    <t>Tailings Pond of Beizhan Iron Ore Concentrator, Hejing County Beizhan Mining Co., Ltd.</t>
    <phoneticPr fontId="46" type="noConversion"/>
  </si>
  <si>
    <t>New Tailings Pond of Beizhan Iron Ore Mining &amp; Dressing Expansion Project, Hejing County Beizhan Mining Co., Ltd.</t>
    <phoneticPr fontId="46" type="noConversion"/>
  </si>
  <si>
    <t>Valley type</t>
  </si>
  <si>
    <t>Upstream type</t>
  </si>
  <si>
    <t>Closed</t>
  </si>
  <si>
    <t>In operation</t>
  </si>
  <si>
    <t>Centerline</t>
  </si>
  <si>
    <t>One-time dam construction</t>
  </si>
  <si>
    <t>Paused</t>
  </si>
  <si>
    <t>Decommissioned</t>
  </si>
  <si>
    <t>Flat type</t>
  </si>
  <si>
    <t>Yes (in operation)</t>
  </si>
  <si>
    <t>Yes (closed)</t>
  </si>
  <si>
    <t>Cross‑river valley</t>
  </si>
  <si>
    <t>Downstream type</t>
  </si>
  <si>
    <t>Serbia</t>
  </si>
  <si>
    <t>Mountainside</t>
  </si>
  <si>
    <t>DRC</t>
  </si>
  <si>
    <t>Kyrgyzstan</t>
  </si>
  <si>
    <t>Russia</t>
  </si>
  <si>
    <t>Tajikistan</t>
  </si>
  <si>
    <t>Dry stacking</t>
  </si>
  <si>
    <t>Colombia</t>
  </si>
  <si>
    <t>In operation + under construction (phased)</t>
  </si>
  <si>
    <t>Mined pit</t>
  </si>
  <si>
    <t>Tailings stored in underground pit, no dam built</t>
  </si>
  <si>
    <t>Australia</t>
  </si>
  <si>
    <t>Guyana</t>
  </si>
  <si>
    <t>Upstream tailings damming</t>
  </si>
  <si>
    <t>Currently constructed in accordance with approved design</t>
  </si>
  <si>
    <t>Ghana</t>
  </si>
  <si>
    <t>Suriname</t>
  </si>
  <si>
    <t>December 2007</t>
  </si>
  <si>
    <t>November 2021</t>
  </si>
  <si>
    <t>June 2017</t>
  </si>
  <si>
    <t>June 2007</t>
  </si>
  <si>
    <t>June 2012</t>
  </si>
  <si>
    <t>July 1994</t>
  </si>
  <si>
    <t>July 2024</t>
  </si>
  <si>
    <t>January 2012</t>
  </si>
  <si>
    <t>August 2004</t>
  </si>
  <si>
    <t>September 2009</t>
  </si>
  <si>
    <t>May 1990</t>
  </si>
  <si>
    <t>April 2020</t>
  </si>
  <si>
    <t>June 2011</t>
  </si>
  <si>
    <t>February 2011</t>
  </si>
  <si>
    <t>April 2007</t>
  </si>
  <si>
    <t>May 2013</t>
  </si>
  <si>
    <t>March 2009</t>
  </si>
  <si>
    <t>February 2021</t>
  </si>
  <si>
    <t>November 2014</t>
  </si>
  <si>
    <t>September 2017</t>
  </si>
  <si>
    <t>September 2004</t>
  </si>
  <si>
    <t>April 2004</t>
  </si>
  <si>
    <t>August 2007</t>
  </si>
  <si>
    <t>March 2020</t>
  </si>
  <si>
    <t>October 2013</t>
  </si>
  <si>
    <t>April 2009</t>
  </si>
  <si>
    <t>2005</t>
  </si>
  <si>
    <t>2003</t>
  </si>
  <si>
    <t>October 2007</t>
  </si>
  <si>
    <t>February 2014</t>
  </si>
  <si>
    <t>August 2020</t>
  </si>
  <si>
    <t>1983</t>
  </si>
  <si>
    <t>1990</t>
  </si>
  <si>
    <t>June 1984</t>
  </si>
  <si>
    <t>January 1960</t>
  </si>
  <si>
    <t>May 2021</t>
  </si>
  <si>
    <t>May 2016</t>
  </si>
  <si>
    <t>April 2014</t>
  </si>
  <si>
    <t>April 2013</t>
  </si>
  <si>
    <t>January 2015</t>
  </si>
  <si>
    <t>January 2002</t>
  </si>
  <si>
    <t>October 2021</t>
  </si>
  <si>
    <t>September 2018</t>
  </si>
  <si>
    <t>January 2003</t>
  </si>
  <si>
    <t>July 2015</t>
  </si>
  <si>
    <t>January 2024</t>
  </si>
  <si>
    <t>September 2024</t>
  </si>
  <si>
    <t>March 2023</t>
  </si>
  <si>
    <t>August 2013</t>
  </si>
  <si>
    <t>November 2020</t>
  </si>
  <si>
    <t>November 2011</t>
  </si>
  <si>
    <t>TSF 1#: Recycling; TSF 2#: In operation; TSF 3#: Under construction / In operation</t>
    <phoneticPr fontId="46" type="noConversion"/>
  </si>
  <si>
    <t>12~14 (Phased)</t>
    <phoneticPr fontId="46" type="noConversion"/>
  </si>
  <si>
    <t>328 (Tailings elevation, 31m below ground)</t>
    <phoneticPr fontId="46" type="noConversion"/>
  </si>
  <si>
    <t>Low potential risk</t>
  </si>
  <si>
    <t>Low</t>
  </si>
  <si>
    <t>Relatively high</t>
  </si>
  <si>
    <t>Extremely high</t>
  </si>
  <si>
    <t>High</t>
  </si>
  <si>
    <t>December 2023</t>
  </si>
  <si>
    <t>April 2024</t>
  </si>
  <si>
    <t>June 2023</t>
  </si>
  <si>
    <t>May 2024</t>
  </si>
  <si>
    <t>November 2024</t>
  </si>
  <si>
    <t>October 2022</t>
  </si>
  <si>
    <t>September 2022</t>
  </si>
  <si>
    <t>March 2024</t>
  </si>
  <si>
    <t>July 2023</t>
  </si>
  <si>
    <t>April 2023</t>
  </si>
  <si>
    <t>September 2023</t>
  </si>
  <si>
    <t>August 2022</t>
  </si>
  <si>
    <t>December 2023</t>
    <phoneticPr fontId="46" type="noConversion"/>
  </si>
  <si>
    <t>June 2022</t>
  </si>
  <si>
    <t>June 2020</t>
  </si>
  <si>
    <t>March 2022</t>
    <phoneticPr fontId="46" type="noConversion"/>
  </si>
  <si>
    <t>December 2024</t>
  </si>
  <si>
    <t>June 2021</t>
  </si>
  <si>
    <t>January 2023</t>
  </si>
  <si>
    <t>December 2021</t>
  </si>
  <si>
    <t>None</t>
  </si>
  <si>
    <t>July 2025</t>
  </si>
  <si>
    <t>October 2025</t>
  </si>
  <si>
    <t>February 2026</t>
  </si>
  <si>
    <t>Dam Safety Review (DSR)</t>
  </si>
  <si>
    <t>State Mine Safety Administration</t>
  </si>
  <si>
    <t>Internal review</t>
  </si>
  <si>
    <t>Dam stability analysis</t>
  </si>
  <si>
    <t>Pre-closure safety status review</t>
  </si>
  <si>
    <t>External review</t>
  </si>
  <si>
    <t>Annual Performance Review</t>
  </si>
  <si>
    <t>Independent Tailings Review Board (ITRB) or Senior Technical Reviewer</t>
  </si>
  <si>
    <t>EOR review</t>
  </si>
  <si>
    <t>Emergency Management Department of the Autonomous Region and experts</t>
  </si>
  <si>
    <t>Current situation evaluation</t>
  </si>
  <si>
    <t>Closure acceptance</t>
  </si>
  <si>
    <t>April 2029</t>
  </si>
  <si>
    <t>May 2027</t>
  </si>
  <si>
    <t>April 2027</t>
  </si>
  <si>
    <t>November 2027</t>
  </si>
  <si>
    <t>December 2027</t>
  </si>
  <si>
    <t>August 2026</t>
  </si>
  <si>
    <t>March 2027</t>
  </si>
  <si>
    <t>June 2026</t>
  </si>
  <si>
    <t>June 2027</t>
  </si>
  <si>
    <t>November 2026</t>
  </si>
  <si>
    <t>September 2026</t>
  </si>
  <si>
    <t>August 2026</t>
    <phoneticPr fontId="46" type="noConversion"/>
  </si>
  <si>
    <t>January 2027</t>
  </si>
  <si>
    <t>Closure completed &amp; deregistered in August 2023</t>
  </si>
  <si>
    <t>Closed tailings dam; routine inspections strengthened; future reviews to be implemented per official documents</t>
    <phoneticPr fontId="46" type="noConversion"/>
  </si>
  <si>
    <t>July 2026</t>
  </si>
  <si>
    <t>December 2025</t>
  </si>
  <si>
    <t>December 2026</t>
  </si>
  <si>
    <t>March 2026</t>
  </si>
  <si>
    <t>June 2026</t>
    <phoneticPr fontId="46" type="noConversion"/>
  </si>
  <si>
    <t>Safety status evaluation</t>
  </si>
  <si>
    <t>Safety Production License Renewal Acceptance by Provincial Emergency Department</t>
  </si>
  <si>
    <t>The third-party safety assessment report shows that the safety facilities and dam quality of Yutiankeng Tailings Reservoir have been supervised and inspected by a third party. The safety facilities are effective and meet the design requirements of safety facilities. It meets the basic conditions for safe production and can operate normally.</t>
    <phoneticPr fontId="46" type="noConversion"/>
  </si>
  <si>
    <t>The company has formulated special management plans in terms of reservoir area safety, tailings discharge, tailings dam, flood discharge system, water return system, safety monitoring, safety management and emergency management, carrying out safety management and risk mitigation from multiple dimensions to reduce various risks in the operation of the tailings reservoir.</t>
    <phoneticPr fontId="46" type="noConversion"/>
  </si>
  <si>
    <t>The review on the major change design of safety facilities for the Jiamagou Tailings Reservoir Project of Julong Copper Mine is approved.</t>
  </si>
  <si>
    <t>Construction and production operations shall be carried out in strict accordance with the design of safety facilities.</t>
  </si>
  <si>
    <t>The third-party safety assessment report shows that the current dam of Yanjiao Tailings Reservoir has no defects such as deformation or cracking, the outline dimensions of the tailings dam meet the design requirements, and it operates normally. Calculated by the Swedish circular arc method, the dam of Yanjiao Tailings Reservoir in the West Mining Section meets the requirements of the Technical Code for Safety of Tailings Reservoirs under normal, flood and special operating conditions, and the anti-sliding stability of the dam under current conditions complies with specifications. The drainage system of Yanjiao Tailings Reservoir consists of external flood discharge facilities and internal drainage facilities, operating normally. Calculations show that the existing flood discharge facilities of the tailings reservoir can meet the flood discharge requirements under design conditions.</t>
    <phoneticPr fontId="46" type="noConversion"/>
  </si>
  <si>
    <t>The company adopts forced seepage drainage measures in safe production to strictly control the buried depth of the saturation line. It strictly controls the dry beach length, freeboard, rising speed of the tailings dam, and increases the compaction degree of dam construction materials, strengthening the construction management of the tailings reservoir to ensure construction quality.</t>
  </si>
  <si>
    <t>The third-party safety assessment report shows that the safety facilities and dam quality of Caizigou Tailings Reservoir have been supervised and inspected by a third party. The safety facilities are effective and meet the design requirements of safety facilities. It meets the basic conditions for safe production and can operate normally. The assessment report indicates that there are no major potential hazards for production safety accidents in Caizigou Tailings Reservoir.</t>
  </si>
  <si>
    <t>The company manages the tailings reservoir in accordance with operating control parameters such as reservoir water level in the flood regulation calculation report for flood seasons. It strengthens the allocation of rescue materials, equipment and first-aid supplies to improve the handling, response capabilities and emergency response speed for unexpected incidents. The operation management of the tailings reservoir before and during flood seasons is enhanced. Flood discharge facilities are inspected, maintained and dredged before flood seasons to ensure unobstructed discharge. Before each flood season, the company entrusts the design institute to conduct flood regulation calculations based on the measured topographic map, water level and actual tailings sediment beach surface of the tailings reservoir, review the flood control capacity, and determine safe operating control parameters such as operating water level and dry beach length during flood seasons.</t>
  </si>
  <si>
    <t>Safety facilities are complete and effective, meeting the conditions for safety acceptance.</t>
  </si>
  <si>
    <t>Strengthen daily safety inspections and supervision.</t>
  </si>
  <si>
    <t>The third-party safety assessment report shows that the safety facilities and dam quality of Zhangpigou Tailings Reservoir have been supervised and inspected by a third party. The safety facilities are effective and meet the design requirements of safety facilities. It meets the basic conditions for safe production and can operate normally. The assessment report indicates that there are no major potential hazards for production safety accidents in Zhangpigou Tailings Reservoir.</t>
    <phoneticPr fontId="46" type="noConversion"/>
  </si>
  <si>
    <t>The third-party safety assessment report shows that the safety facilities of Sanguikou Tailings Reservoir of Urat Rear Banner Zijin Mining Co., Ltd. are consistent with the filed Special Safety Chapter on Preliminary Design of Sanguikou Tailings Reservoir Project of Inner Mongolia Urat Rear Banner Zijin Mining Co., Ltd. (Nei An Jian Guan Yi Zi [2012] No. 359). There are no major potential hazards of tailings reservoirs specified in the Notice of the State Mine Safety Administration on Issuing the Judgment Standards for Major Accident Hazards in Metal and Non-metal Mines (Kuang An [2022] No. 88). It meets the safe production conditions stipulated in the Work Safety Law of the People's Republic of China and relevant laws, administrative regulations, national and industrial standards.</t>
  </si>
  <si>
    <t>In production management, the company minimizes the reservoir water level to ensure the dry beach length of the tailings reservoir exceeds the design requirements, and guarantees the flood discharge capacity of drainage facilities and the flood regulation capacity of the reservoir area. Uniform and dispersed tailings discharge on the dam is adopted to ensure the sediment beach slope is steeper than the design requirement, and the water edge of the water area is basically parallel to the axis of the accumulation dam, avoiding fan-shaped slopes. This ensures the formation of the designed flood regulation capacity during production to meet the flood control needs of the tailings reservoir.</t>
  </si>
  <si>
    <t>The third-party safety assessment report shows that the safety facilities of Miaogou Tailings Reservoir of Urat Rear Banner Zijin Mining Co., Ltd. are consistent with the filed Special Safety Chapter on Preliminary Design of the Treatment Project for the Old Tailings Reservoir of Miaogou Lead-Zinc Mine of Inner Mongolia Urat Rear Banner Zijin Mining Co., Ltd. (Ba An Jian Kuang Shan Fa [2013] No. 19). There are no major potential hazards of tailings reservoirs specified in the Notice of the State Mine Safety Administration on Issuing the Judgment Standards for Major Accident Hazards in Metal and Non-metal Mines (Kuang An [2022] No. 88). It meets the safe production conditions stipulated in the Work Safety Law of the People's Republic of China and relevant laws, administrative regulations, national and industrial standards.</t>
  </si>
  <si>
    <t>The company will continuously strengthen safety management and education, improve various safety systems, establish work safety education and training files, formulate emergency rescue plans for safety accidents and major dangers, conduct regular occupational health examinations, and carry out frequent inspections on work safety conditions. It will organize at least one comprehensive emergency plan drill or special emergency plan drill annually, and at least one on-site disposal plan drill every six months. A long-term guarantee mechanism for increasing work safety investment will be implemented, the sense of responsibility of dam patrol personnel will be strengthened, and regular inspections of mountains around the reservoir will be conducted to handle abnormal conditions in a timely manner.</t>
  </si>
  <si>
    <t>The third-party safety assessment report shows that the Derni Copper Mine Tailings Reservoir of Qinghai West Copper Co., Ltd. meets the design requirements and relevant provisions of the Safety Code for Tailings Reservoirs (GB39496-2020). The anti-sliding stability safety factors of the tailings dam and flood control dam at the current accumulation elevation and possible accumulation elevation in the next assessment cycle are all higher than the minimum safety factors required by the design and the Safety Code for Tailings Reservoirs (GB39496-2020) under normal, flood and special operating conditions. No concentrated seepage, soil flow, piping or large-scale swamping occurs on the dam surface and abutments of the tailings dam. The dam seepage is normal and seepage control meets the requirements.</t>
  </si>
  <si>
    <t>In accordance with the actual situation of the tailings reservoir, the company improves the on-line monitoring facilities in line with the requirements of the Safety Code for Tailings Reservoirs (GB39496-2020) and the Engineering Technical Specification for On-line Safety Monitoring System of Tailings Reservoirs (GB51108-2015). It constructs slope drainage ditches of the tailings dam as required, connecting them with dam slope drainage ditches and abutment intercepting ditches. Inspection efforts are intensified in the rainy season for flood control. No pipelines or debris affecting flood discharge shall exist in the tunnel and at its inlet and outlet. Drainage ditches shall be kept unobstructed before rainstorms, and drainage ditches and outer slopes shall be cleaned timely after rains.</t>
  </si>
  <si>
    <t>Through the safety status assessment of Yueyang Tailings Reservoir of Wuping Zijin Mining Co., Ltd., the assessment team holds that: since obtaining the work safety license, no work safety accidents have occurred during the operation of Yueyang Tailings Reservoir, and it operates normally. All systems of the tailings reservoir (including tailings dam, flood control system, seepage drainage system, monitoring system, auxiliary facilities, personal safety protection, safety signs and safety management) comply with laws, regulations, codes, specifications and design requirements and operate normally. Yueyang Tailings Reservoir meets the conditions for safe production. In accordance with the Measures for the Implementation of Work Safety Licenses for Non-coal Mines (Order No. 20 of the former State Administration of Work Safety), Yueyang Tailings Reservoir satisfies the requirements for safe production of tailings reservoirs.</t>
  </si>
  <si>
    <t>Before each flood season, the company inspects whether the flood regulation capacity, dry beach length and slope ratio of the tailings reservoir are consistent with the design, and conducts strict maintenance and inspection on the flood discharge system to prevent failure. In strict accordance with production and operation procedures, tailings discharge shall not occupy the flood regulation capacity. Management shall be carried out in accordance with the Regulations on Safety Management of Tailings Reservoirs, with strict control over flood regulation depth, sediment beach length and freeboard.</t>
  </si>
  <si>
    <t>The third-party safety assessment report shows that the flood control capacity and dam stability of Jiaogou Tailings Reservoir of Luoyang Kunyu Mining meet the design requirements and provisions of the Technical Code for Safety of Tailings Reservoirs, and it is classified as a normal reservoir. On-site investigation and measurement indicate that the outline dimensions of the main dam and auxiliary dam meet the design requirements, and the outline dimensions of each accumulation dam are basically in line with the design. On-site inspection reveals no obvious adverse phenomena such as settlement, landslide, cracks, soil flow or piping in the initial main dam, auxiliary dam and accumulation dams, with normal operating conditions.</t>
  </si>
  <si>
    <t>The company will continuously strengthen safety management and education, improve various safety systems, establish work safety education and training files, formulate emergency rescue plans for safety accidents and major dangers, conduct regular occupational health examinations, and carry out frequent inspections on work safety conditions. It will organize at least one comprehensive emergency plan drill or special emergency plan drill annually, and at least one on-site disposal plan drill every six months. A long-term guarantee mechanism for work safety investment will be maintained, and the sense of responsibility of dam patrol personnel will be enhanced. Safety management such as safety inspections of tailings dams will be strengthened to avoid potential hazards such as cracks and landslides.</t>
  </si>
  <si>
    <t>The third-party safety assessment report shows that no geological disasters or adverse geological phenomena such as landslides, collapses or debris flows have been found, and the reservoir site and surrounding environmental units meet the requirements of codes and specifications. The assessment concludes that the tailings dam is stable and complies with regulatory requirements. The flood discharge system meets the requirements of the Safety Facility Design. Observation data indicate that the tailings reservoir operates normally, satisfying the Safety Facility Design and Safety Code for Tailings Reservoirs. As mining waste rock is used for dam construction, the tailings dam itself acts as a large seepage drainage body with good seepage drainage and slope stability. Calculated based on current physical and mechanical indexes and operated in accordance with design requirements, the dam stability meets specifications, ensuring safe operation of the tailings reservoir up to an elevation of 545.0m.</t>
  </si>
  <si>
    <t>In accordance with the requirements of the safety assessment report, the company has increased investment in work safety for the tailings reservoir, equipped full-time safety managers, formulated major work safety responsibility systems, management systems and operating procedures. Emergency plans have been developed and filed with the Emergency Management Bureau, with annual drills organized regularly. The establishment of safety management organizations, systems and personnel training meet the requirements for safe production.</t>
  </si>
  <si>
    <t>The third-party safety assessment report shows that Jinzihe Beigou Tailings Reservoir is a normal reservoir, meeting design requirements, work safety laws, regulations, standards and specifications, and possessing conditions for continued production and operation. Inspections shall be strengthened during operation, and potential hazards shall be rectified timely upon discovery.</t>
  </si>
  <si>
    <t>The company will implement information-based and scientific management to timely grasp the dynamic changes of groundwater level in the tailings reservoir, ensuring its safe and normal operation.</t>
  </si>
  <si>
    <t>The third-party safety assessment report shows that the dam stability is verified: the minimum safety stability factor Ks=1.819 under normal operation, higher than the minimum safety factor 1.20 for Class III reservoirs in normal operation; under special operating conditions, the minimum safety stability factor Ks=1.679, higher than the minimum safety factor 1.05 for Class III reservoirs. In accordance with the Code for Design of Tailings Facilities (GB 50863-2013), the dam is stable, laying a solid foundation for the tailings reservoir to continue accumulation operation as designed.</t>
  </si>
  <si>
    <t>The third-party safety assessment report shows that the operation of the tailings reservoir is compatible with production technologies, processes, equipment safety, reliability and safety levels, complying with national work safety laws, regulations, standards and specifications. The tailings reservoir of the Waste Rock Comprehensive Utilization Project of Shuguang Gold-Copper Mine of Hunchun Zijin Mining Co., Ltd. meets the relevant provisions of the Measures for the Implementation of Work Safety Licenses for Non-coal Mining Enterprises and possesses conditions for safe production and operation.</t>
  </si>
  <si>
    <t>The third-party safety assessment report shows that: (1) The outline dimensions of the tailings dam meet the design requirements, the stability safety factor complies with regulatory requirements, and the dam slope is stable; (2) The flood discharge system meets the design requirements, facilities are intact, discharge capacity satisfies design requirements, and operating conditions are normal; (3) The production and operation of the tailings reservoir has no obvious impact on the surrounding environment, and the surrounding environment has little impact on its operation; (4) Safety monitoring facilities are intact and operate normally, meeting design requirements; (5) The dam stability safety factor and flood discharge capacity will meet design requirements in the next assessment cycle. The safety facilities and management of Jinjiling Tailings Reservoir of Shanxi Zijin Mining Co., Ltd. comply with the Safety Code for Tailings Reservoirs, Regulations on Safety Supervision and Management of Tailings Reservoirs, Measures for the Implementation of Work Safety Licenses for Non-coal Mining Enterprises and the preliminary design (special safety chapter). Facilities are intact and effective, the reservoir is a normal one, and it meets safe production conditions.</t>
  </si>
  <si>
    <t>To ensure the safe operation of the tailings reservoir and take preventive measures, the company will strengthen work safety management in future work, implement national and provincial laws, regulations, codes and standards for tailings reservoir management, as well as safety recommendations in this assessment report, maintain the effective operation of all safety facilities, and guarantee the safety of the tailings reservoir.</t>
  </si>
  <si>
    <t>The third-party safety assessment report shows that through the inspection of safety management and current operation of Liuquangou Tailings Reservoir of Shanxi Zijin Mining Co., Ltd., the licenses and materials of the tailings reservoir are complete, the enterprise organization is sound, systems are perfected, safety investment is in place, occupational safety is implemented, and main safety facilities meet design requirements. The tailings reservoir is a normal one.</t>
  </si>
  <si>
    <t>The company implements laws, regulations, codes, standards and safety recommendations in the assessment report in terms of reservoir area safety, tailings discharge, tailings dam, flood discharge system, water return system, safety monitoring, safety management and emergency management to ensure the safe operation of the tailings reservoir.</t>
  </si>
  <si>
    <t>The third-party safety assessment report shows that the overall layout, surrounding environment, tailings dam, flood control and discharge system, seepage drainage system, safety testing facilities, floating bridge in the reservoir, auxiliary facilities, personal safety protection, safety signs, safety management and information construction of the dual prevention system of Dachigou Tailings Reservoir of Luoning Huatai Mining Development Co., Ltd. all comply with national laws, regulations and design requirements, and it operates normally at present. No work safety accidents have occurred since obtaining the work safety license on January 7, 2021. The current stability, flood control capacity and safety monitoring facilities of the tailings dam all meet design requirements. After implementing safety countermeasures in the design and safety status assessment report, the risks of the tailings reservoir and its impact on the surrounding environment are controlled within an acceptable range. Operated and managed strictly in accordance with design requirements in the next assessment cycle, the dam stability and flood control capacity will meet design requirements, and the tailings reservoir possesses conditions for continued production and operation.</t>
  </si>
  <si>
    <t>The third-party safety assessment report shows that the tailings reservoir is a normal one, meeting design requirements, work safety laws, regulations, standards and specifications, and possessing conditions for continued production and operation.</t>
    <phoneticPr fontId="46" type="noConversion"/>
  </si>
  <si>
    <t>The company will continuously strengthen safety management and education, improve various safety systems, establish work safety education and training files, formulate emergency rescue plans for safety accidents and major dangers, conduct regular occupational health examinations, and carry out frequent inspections on work safety conditions. It will organize at least one comprehensive emergency plan drill or special emergency plan drill annually, and at least one on-site disposal plan drill every six months. A long-term guarantee mechanism for work safety investment will be maintained, and the sense of responsibility of dam patrol personnel will be enhanced. Safety management such as safety inspections of tailings dams will be strengthened to avoid potential hazards such as cracks and landslides. Special personnel will be arranged to regularly inspect and clean drainage ditches at left and right dam abutments, in front of the dam and on the dam surface to ensure smooth drainage.</t>
  </si>
  <si>
    <t>The third-party safety assessment report shows that the construction procedures of the tailings reservoir project of Ashele Copper Mine Concentrator of Xinjiang Habahe Ashele Copper Co., Ltd. comply with national laws and regulations. The engineering geological conditions of the reservoir area and dam foundation are good. The initial dam, later-stage dam, drainage and flood control systems are constructed as designed, with no cracks or deformation found in the dam. Flood control systems operate normally. The work safety management organization and rules and regulations of the tailings reservoir are sound, and various safety technical measures are basically implemented in production with a complete work safety responsibility system, minimizing the occurrence probability of various dangerous and harmful factors. In accordance with Articles 8.1 to 8.5 of the Technical Code for Safety of Tailings Reservoirs, the tailings reservoir is rated as a normal reservoir, and closure work can be carried out.</t>
  </si>
  <si>
    <t>The third-party safety assessment report shows that the construction of the tailings reservoir project and various auxiliary facilities comply with national work safety laws, regulations, rules, standards and specifications, meeting the basic conditions for safe production and enabling normal operation.</t>
  </si>
  <si>
    <t>The company has formulated special management plans in terms of reservoir area safety, tailings discharge, tailings dam, flood discharge system, water return system, safety monitoring, safety management and emergency management to reduce various risks in tailings reservoir operation from multiple dimensions.</t>
  </si>
  <si>
    <t>The construction of safety facilities for the closure of the iron ore tailings reservoir in the East Ore Block of Meng Iron Deposit in Fuhai County, Xinjiang, by Fuyun Jinshan Mining &amp; Metallurgy Co., Ltd. has met the design requirements and is ready for acceptance.</t>
  </si>
  <si>
    <t>The third-party safety assessment report shows that the safety factors of Zijin Zinc Industry Tailings Reservoir meet specification requirements in different operation periods and under various operating conditions, and the dam is safe and reliable.</t>
  </si>
  <si>
    <t>During the operation of the tailings reservoir, strengthen the management of dam construction, ensuring that the outer slope ratio of sub-dams, berm width, etc. are consistent with the design drawings. Engineering measures not meeting design requirements shall be rectified timely. With the rise of tailings accumulation elevation, subsequent monitoring of displacement, saturation line and other indicators shall be implemented in a timely manner with complete records. After each earthquake, inspect and test the quality of the flood discharge system, and repair any damage promptly. If any situation affecting the safety of the tailings reservoir occurs during production management, on-site managers shall report to the superior department in a timely manner, which shall contact the design institute as soon as possible for proper handling to ensure the safety of the tailings reservoir and avoid casualties and property losses.</t>
  </si>
  <si>
    <t>The third-party safety assessment report shows that Xiaochang Tailings Reservoir of Shuiyindong Gold Mine of Guizhou Zijin Mining Co., Ltd. is a Class IV normal reservoir. The production system, auxiliary system and safety guarantee system under current conditions meet the provisions of current national relevant laws, regulations, technical standards and specifications, possessing conditions for continued production and operation.</t>
  </si>
  <si>
    <t>The company strengthens the observation and analysis of dam displacement and settlement, and takes timely treatment measures upon finding abnormalities. Drainage facilities shall be inspected regularly, and any damage or blockage shall be handled promptly. A comprehensive inspection of flood discharge facilities shall be conducted before the rainy season for flood prevention. Seepage drainage effects shall be analyzed using saturation line observation data during operation, and anti-seepage facilities shall be constructed strictly in accordance with design requirements for subsequent tailings discharge.</t>
  </si>
  <si>
    <t>The third-party safety assessment report shows that the safety technical measures adopted for the initial dam, accumulation dam, drainage facilities, inspection and monitoring system and safety management of the reservoir comply with the Technical Code for Safety of Tailings Reservoirs, Code for Design of Tailings Facilities in Concentrators and relevant national laws and regulations. It meets safe production conditions and is a normal reservoir. There are no industrial enterprises, large water sources or aquatic bases in and around the reservoir area, and no residential areas downstream. The mountains around the reservoir area are stable without abnormalities or sudden changes, with low possibility of landslides.</t>
  </si>
  <si>
    <t>The reservoir is currently out of production. The company improves observation facilities, equips monitoring and observation equipment, and carries out corresponding monitoring and observation work in accordance with the relevant requirements of the Technical Code for Safety of Tailings Reservoirs. Safe flood passage is one of the key points of safety prevention for the tailings reservoir. Safety inspections are conducted before each flood season to take measures and eliminate potential hazards, with rescue preparations made in terms of manpower, materials and financial resources.</t>
  </si>
  <si>
    <t>Tailings reservoir not commissioned</t>
  </si>
  <si>
    <t>The third-party safety assessment report shows that the tailings reservoir operates in line with design requirements and risks are controllable</t>
  </si>
  <si>
    <t>The company will discharge tailings slurry reasonably, control the saturation line, ensure dry beach length, maintain a reasonable water level, guarantee the normal operation of the pump station drainage system, and timely repair dam seepage damage caused by rainfall. The plugging of the downstream section of the old Boer River flood discharge tunnel was completed at the end of July 2024, and the new flood discharge tunnel was put into use in July. The plugging of the most critical and difficult old flood discharge tunnel (upstream section) at the bottom of VK0# Tailings Reservoir was finished on November 5, basically eliminating risks of No.0 Tailings Reservoir. The full plugging of the old flood discharge tunnel (downstream section) at the bottom of VK2# Tailings Reservoir was completed on December 18, completely eliminating risks of the tailings reservoir.</t>
  </si>
  <si>
    <t>The company will discharge tailings slurry reasonably, control the saturation line, ensure dry beach length, guarantee the normal operation of the pump station drainage system, and timely repair dam seepage damage caused by rainfall. Mechanical one-time heightening of the waste rock dam is being implemented as designed, with a dam height of 5m to reach the designed elevation of 390m.</t>
  </si>
  <si>
    <t>The company will discharge tailings slurry reasonably, control the saturation line, ensure dry beach length, guarantee the normal operation of the pump station drainage system, and timely repair dam seepage damage caused by rainfall</t>
  </si>
  <si>
    <t>Internal review result: seepage drainage facilities, displacement, saturation line, etc. all meet operation requirements, risks are controllable, no dam break risk exists, and the tailings reservoir operates in line with design requirements.</t>
  </si>
  <si>
    <t>The company will conduct regular monitoring of dam displacement and saturation line of the tailings reservoir, reserve sufficient regulating water level, establish a dam break early warning system, and promptly notify downstream and carry out emergency response when the dam is threatened.</t>
  </si>
  <si>
    <t>Internal review result: seepage drainage facilities, displacement, saturation line, storage capacity, dry beach and other facilities of the tailings reservoir are all normal.</t>
  </si>
  <si>
    <t>Regularly inspect and compare box culverts, continuously monitor key safety data such as saturation line and displacement of the tailings reservoir, conduct detection and regulation of pH and heavy metal ions in each emergency pool, and regularly clean silt in the reservoir-circling ditch to ensure smooth drainage.</t>
  </si>
  <si>
    <t>Internal review result: the dam is stable, surrounding slopes are fully enclosed, on-line monitoring operates normally, catchment area is small, and intercepting ditches are unobstructed.</t>
  </si>
  <si>
    <t>A real-time on-line monitoring system is installed on the tailings dam. The company ensures the normal operation of the monitoring system, with special personnel patrolling the dam regularly, standardizing tailings discharge, and keeping intercepting ditches unobstructed.</t>
  </si>
  <si>
    <t>Internal review result: the dam is stable, surrounding slopes are fully enclosed, catchment area is small, and operation is stable.</t>
  </si>
  <si>
    <t>Annual performance review shows that water conservancy facilities operate smoothly and meet the conditions for continuous operation.</t>
  </si>
  <si>
    <t>To address environmental damage in the tailings storage facility (TSF) area during mine operation, the following measures have been implemented: comprehensively control the operation of slurry pipelines and return water pipelines, and replace worn pipe sections in a timely manner; regularly inspect and maintain drainage facilities to prevent slurry pollution caused by damage to tailings facilities due to inadequate maintenance. Minimize the risk of dam failure accidents.</t>
  </si>
  <si>
    <t>Review experts unanimously agreed that: the freeboard and minimum beach length meet the design specifications; all structures of the drainage system comply with design requirements and operate normally; the outline dimensions of the tailings dam meet design requirements, and the stability safety factor satisfies design criteria; seepage control of the TSF dam body meets requirements and functions properly.Based on existing topographic data, an anti-seepage core wall is installed in the TSF dam body, and an anti-seepage membrane is laid at the bottom of the facility. Seepage water from the TSF will not infiltrate through the foundation, thus having no impact on the normal life of surrounding residents.</t>
    <phoneticPr fontId="46" type="noConversion"/>
  </si>
  <si>
    <t>The TSF is currently out of service. The company complies with relevant national laws and regulations of Tajikistan and its own TSF safe operation management system in terms of storage area safety, tailings dam, flood discharge system around the storage area, safety monitoring, safety management and emergency management. For follow-up management, flood safety during flood seasons will be prioritized for TSF safety prevention. Safety inspections of the TSF will be conducted annually before the flood season to take measures and eliminate potential hazards.</t>
  </si>
  <si>
    <t>Review experts unanimously agreed:The TSF freeboard and minimum beach length meet design specifications;All structures of the drainage system comply with design requirements and operate normally;The outline dimensions and stability safety factor of the tailings dam meet design criteria;Seepage control of the dam body meets requirements and functions properly.</t>
    <phoneticPr fontId="46" type="noConversion"/>
  </si>
  <si>
    <t>The company complies with Tajikistan’s laws and its own TSF safety management system regarding:storage area safety, tailings discharge, tailings dam, flood discharge system, return water system, safety monitoring, safety management, and emergency management.Follow-up management:
1.Control the rising rate of the stacked dam;2.Maintain operating water level to ensure a 100-meter beach length;3.Strengthen inspection and maintenance of the flood discharge system;4.Properly manage tailings discharge in winter;5.Conduct safety assessment before closure;6.Control in accordance with the minimum phreatic line burial depth;7.Apply the online monitoring system.</t>
    <phoneticPr fontId="46" type="noConversion"/>
  </si>
  <si>
    <t>Review experts unanimously agreed:Construction of all drainage system structures meets design requirements;The outline dimensions and stability safety factor of the under-construction dam meet design criteria.An anti-seepage layer was originally designed at the bottom, and low-permeability materials are used in the raised section to form an integral anti-seepage system.Multiple heightening and expansion works have not affected the surrounding natural water system.</t>
    <phoneticPr fontId="46" type="noConversion"/>
  </si>
  <si>
    <t>The company complies with Tajikistan’s laws and its own TSF safety management system regarding:storage area safety, tailings discharge, tailings dam, flood discharge system, return water system, safety monitoring, safety management, and emergency management.Follow-up management:
1.Properly manage the operation of the starter dam;2.Maintain operating water level to ensure a 100-meter beach length;3.Strengthen inspection and maintenance of the flood discharge system;4.Properly manage tailings discharge in winter;5.Conduct safety assessment before closure;6.Control in accordance with the minimum phreatic line burial depth;7.Apply the online monitoring system.</t>
    <phoneticPr fontId="46" type="noConversion"/>
  </si>
  <si>
    <t>EOR review concluded that the TSF is in good overall safety condition with low accident risk and overall controllable risks.</t>
  </si>
  <si>
    <t>Two layers of PE membrane are installed at the bottom for isolation and anti-seepage, extending to ground trenches for compaction;A water collection and drainage system is installed above the PE membrane, with interconnected pipelines for Phases 1–6.Accumulated water is discharged to a water treatment plant for qualified discharge.9–13 layers of gabion retaining walls are arranged around the facility.Rainwater is collected and discharged in two parts:Top ditches collect rainwater above the gabions;Bottom ditches collect rainwater below the gabions and road runoff.All converges and discharges into Canal Bermejal.Rainwater diversion devices are installed at intervals to ensure smooth drainage during construction.</t>
    <phoneticPr fontId="46" type="noConversion"/>
  </si>
  <si>
    <t>Once tailings reach the gabion crest elevation, a vegetation protection layer is constructed synchronously.Suitable vegetation is planted to prevent topsoil erosion by rainwater.These measures effectively reduce various safety risks and provide strong protection for overall TSF safety.</t>
    <phoneticPr fontId="46" type="noConversion"/>
  </si>
  <si>
    <t>The company complies with Australian laws and its own TSF safety management system regarding:storage area safety, tailings discharge, tailings dam, flood discharge system, return water system, safety monitoring, safety management, and emergency management.</t>
    <phoneticPr fontId="46" type="noConversion"/>
  </si>
  <si>
    <t>Internal review results:Since commissioning, the TSF has operated normally with no safety accidents.Monitoring shows no displacement, deformation, cracks, landslides or seepage in the dam body.The outer slope ratio, beach length, freeboard and other indicators all comply with specifications and design requirements.</t>
    <phoneticPr fontId="46" type="noConversion"/>
  </si>
  <si>
    <t>/</t>
    <phoneticPr fontId="46" type="noConversion"/>
  </si>
  <si>
    <t>TSF has been closed</t>
  </si>
  <si>
    <t>Internal review results: TSF operation complies with design requirements, risks are controllable, and there is no risk of dam failure.</t>
  </si>
  <si>
    <t>The company will conduct regular monitoring of dam displacement,reserve sufficient regulating water level, establish a dam failure early warning system,promptly notify downstream areas when the dam is threatened, and implement effective emergency responses.</t>
    <phoneticPr fontId="46" type="noConversion"/>
  </si>
  <si>
    <t>Completion acceptance review by the Emergency Management Department of the Autonomous Region.Review result: TSF construction complies with laws, regulations, codes, specifications and design requirements.</t>
    <phoneticPr fontId="46" type="noConversion"/>
  </si>
  <si>
    <t xml:space="preserve">The company will continuously strengthen safety management and training, improve safety systems,conduct regular safety inspections,organize at least one comprehensive or special emergency drill annually,and one on-site disposal drill every six months,establish a long-term guarantee mechanism for safety investment, and enhance the sense of responsibility of dam patrol personnel.The second phase of construction shall be carried out in strict accordance with the approved safety facility design.Safety management during project construction shall be strengthened to ensure on-site operation safetyand that the construction project meets safety facility design requirements.
</t>
    <phoneticPr fontId="46" type="noConversion"/>
  </si>
  <si>
    <t xml:space="preserve">No obvious depression, settlement or cracks were observed on the dam crest; the structure is judged to be intact.
No sliding or bulging occurred on the upstream slope.No obvious damage was observed on the HDPE anti-seepage membrane.Therefore, the upstream slope is safe and structurally intact as a whole.
The downstream side adopts a rockfill structure with enhanced stability.Inspection shows no damage or obvious seepage discharge on the downstream slope.
It is determined that the TSF has sufficient storage capacity to meet regulatory requirements for rainwater regulation and storage.
During inspection, the water pumps of the catchment well and LCRS operated normally, returning water to the TSF.It is judged that the anti-seepage membrane is not subjected to uplift pressure, and the tailings consolidation process is proceeding normally.
</t>
    <phoneticPr fontId="46" type="noConversion"/>
  </si>
  <si>
    <t xml:space="preserve">Strengthen dust suppression measures for the ongoing dam construction in Storage Area 1.
Install additional construction warning signs in the dam construction area of Storage Area 1.
Ensure that vibrating wire piezometers (VWP) are connected to data loggers to improve monitoring efficiency and achieve continuous data collection.
Improve on-site environmental sanitation and housekeeping around monitoring boreholes.
Cables of monitoring instruments shall be equipped with protective sleeves and properly protected against damage.
Investigate records of excessive water quality indicators and submit results to the compliance engineer for filing.
</t>
    <phoneticPr fontId="46" type="noConversion"/>
  </si>
  <si>
    <t>Issues such as uneven slag surface and need for temporary slope repair are currently under rectification.</t>
  </si>
  <si>
    <t xml:space="preserve">During TSF operation, dam displacement shall be inspected regularly.The displacement variation shall be balanced without sudden changes and shall decrease year by year.If sudden changes or an increasing trend occur, the cause shall be identified and properly addressed.
</t>
    <phoneticPr fontId="46" type="noConversion"/>
  </si>
  <si>
    <t>Closure of the TSF is approved</t>
  </si>
  <si>
    <t>Strengthen daily inspection and monitoring</t>
  </si>
  <si>
    <t>The Company shall conduct the construction and production management of the tailings storage facility in strict accordance with relevant regulations, and properly carry out the maintenance and management of tailings dam construction, tailings transportation and storage, as well as flood control, flood discharge and water return facilities of the tailings storage facility, so as to ensure safe operation.
The Company has strengthened safety organizations and safety technical measures to guarantee construction quality; implemented an engineering construction supervision system and selected highly responsible and technically competent supervision teams to ensure construction quality, construction safety and schedule requirements; established a dam patrol and protection system.
It has clarified the post responsibility system for dam protection workers, and strengthened patrols over the tailings storage facility and dam slopes. A 24‑hour rotating duty system is arranged. If any adverse conditions such as subsidence, landslide, cracks or seepage are found, they shall be reported in a timely manner for manpower and materials to be mobilized for treatment.</t>
    <phoneticPr fontId="46" type="noConversion"/>
  </si>
  <si>
    <t>March 2026</t>
    <phoneticPr fontId="46" type="noConversion"/>
  </si>
  <si>
    <t>Dam Safety Review (DSR)</t>
    <phoneticPr fontId="46" type="noConversion"/>
  </si>
  <si>
    <t>Dam Safety Review (DSR)</t>
    <phoneticPr fontId="46" type="noConversion"/>
  </si>
  <si>
    <t>Q1 2027</t>
    <phoneticPr fontId="46" type="noConversion"/>
  </si>
  <si>
    <t>According to a third-party safety assessment report, the tailings storage facility demonstrates a good compliance rate with the Global Industry Standard on Tailings Management (GISTM) in its operation. In particular, with respect to the ongoing dam construction, the implementation of quality assurance and quality control (QA/QC) measures, as well as construction methods, are in compliance with the Standard. Further framework design and geotechnical engineering analyses indicate a high level of adherence to relevant standards and best practices. Overall, the management of the tailings storage facility is effective.</t>
    <phoneticPr fontId="46" type="noConversion"/>
  </si>
  <si>
    <t>Strengthen the daily management and governance of tailings dams, and upgrade the digital twin monitoring system, so as to ensure the long-term compliance, safety and stability of the tailings storage facility.</t>
    <phoneticPr fontId="46" type="noConversion"/>
  </si>
  <si>
    <t>RMB100 million</t>
  </si>
  <si>
    <t>RMB 100million</t>
  </si>
  <si>
    <t>tCO2e/RMB 10,000</t>
  </si>
  <si>
    <t>Tonne/RMB million</t>
  </si>
  <si>
    <t>g/RMB million revenue</t>
  </si>
  <si>
    <t>Tonne/RMB 10,000</t>
  </si>
  <si>
    <t>Tonne/RMB 100 million</t>
  </si>
  <si>
    <t>RMB 100 million</t>
  </si>
  <si>
    <t>RMB million</t>
  </si>
  <si>
    <t>RMB</t>
  </si>
  <si>
    <t>Directors, Supervisors and senior management</t>
    <phoneticPr fontId="46" type="noConversion"/>
  </si>
  <si>
    <t>/</t>
    <phoneticPr fontId="46" type="noConversion"/>
  </si>
  <si>
    <r>
      <t xml:space="preserve">Note: The significant increase in land disturbance area is mainly due to the construction of the Julong Copper Industry Phase II </t>
    </r>
    <r>
      <rPr>
        <i/>
        <sz val="9"/>
        <rFont val="黑体"/>
        <family val="3"/>
        <charset val="134"/>
      </rPr>
      <t xml:space="preserve">in Xizang </t>
    </r>
    <r>
      <rPr>
        <i/>
        <sz val="9"/>
        <rFont val="黑体"/>
        <family val="3"/>
        <charset val="134"/>
      </rPr>
      <t>.</t>
    </r>
    <phoneticPr fontId="54" type="noConversion"/>
  </si>
  <si>
    <r>
      <t xml:space="preserve">Note: Zangge does not involve acidic rock mining areas. Explanation of Data Changes: The increase mainly relates to acidic mines of Longxing Company, Norton and </t>
    </r>
    <r>
      <rPr>
        <i/>
        <sz val="9"/>
        <rFont val="黑体"/>
        <family val="3"/>
        <charset val="134"/>
      </rPr>
      <t xml:space="preserve">LA </t>
    </r>
    <r>
      <rPr>
        <i/>
        <sz val="9"/>
        <rFont val="黑体"/>
        <family val="3"/>
        <charset val="134"/>
      </rPr>
      <t>Arena.</t>
    </r>
    <phoneticPr fontId="54" type="noConversion"/>
  </si>
  <si>
    <t>Including:Mine water / Pit drainage water</t>
    <phoneticPr fontId="54" type="noConversion"/>
  </si>
  <si>
    <t>Energy consumption by source (GWh)：</t>
  </si>
  <si>
    <t>Upstream type</t>
    <phoneticPr fontId="4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</si>
</sst>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76" formatCode="yyyy&quot;年&quot;m&quot;月&quot;;@"/>
    <numFmt numFmtId="177" formatCode="0.0_ "/>
    <numFmt numFmtId="178" formatCode="yyyy/m/d;@"/>
    <numFmt numFmtId="179" formatCode="_ * #,##0.000000_ ;_ * \-#,##0.000000_ ;_ * &quot;-&quot;??_ ;_ @_ "/>
    <numFmt numFmtId="180" formatCode="_ * #,##0_ ;_ * \-#,##0_ ;_ * &quot;-&quot;??_ ;_ @_ "/>
    <numFmt numFmtId="181" formatCode="0.00_);[Red]\(0.00\)"/>
    <numFmt numFmtId="182" formatCode="0.00_ "/>
    <numFmt numFmtId="183" formatCode="#,##0_ "/>
    <numFmt numFmtId="184" formatCode="0.0"/>
    <numFmt numFmtId="185" formatCode="_ * #,##0.00000_ ;_ * \-#,##0.00000_ ;_ * &quot;-&quot;??_ ;_ @_ "/>
    <numFmt numFmtId="186" formatCode="0_ "/>
    <numFmt numFmtId="187" formatCode="#,##0.00_ "/>
    <numFmt numFmtId="188" formatCode="#,##0.00_);\(#,##0.00\)"/>
    <numFmt numFmtId="189" formatCode="#,##0_);[Red]\(#,##0\)"/>
    <numFmt numFmtId="190" formatCode="0.00_);\(0.00\)"/>
    <numFmt numFmtId="191" formatCode="_ * #,##0.00_ ;_ * \-#,##0.00_ ;_ * &quot;-&quot;??.00_ ;_ @_ "/>
    <numFmt numFmtId="192" formatCode="#,##0.00_);[Red]\(#,##0.00\)"/>
    <numFmt numFmtId="193" formatCode="#,##0.0000"/>
    <numFmt numFmtId="194" formatCode="0.0%"/>
  </numFmts>
  <fonts count="83" x14ac:knownFonts="1">
    <font>
      <sz val="11"/>
      <color theme="1"/>
      <name val="等线"/>
      <charset val="134"/>
      <scheme val="minor"/>
    </font>
    <font>
      <sz val="11"/>
      <color theme="1"/>
      <name val="宋体"/>
      <family val="3"/>
      <charset val="134"/>
    </font>
    <font>
      <sz val="11"/>
      <name val="宋体"/>
      <family val="3"/>
      <charset val="134"/>
    </font>
    <font>
      <sz val="11"/>
      <color indexed="8"/>
      <name val="等线"/>
      <family val="3"/>
      <charset val="134"/>
      <scheme val="minor"/>
    </font>
    <font>
      <sz val="11"/>
      <color indexed="8"/>
      <name val="宋体"/>
      <family val="3"/>
      <charset val="134"/>
    </font>
    <font>
      <b/>
      <sz val="20"/>
      <name val="宋体"/>
      <family val="3"/>
      <charset val="134"/>
    </font>
    <font>
      <sz val="11"/>
      <name val="等线"/>
      <family val="3"/>
      <charset val="134"/>
      <scheme val="minor"/>
    </font>
    <font>
      <b/>
      <sz val="11"/>
      <name val="宋体"/>
      <family val="3"/>
      <charset val="134"/>
    </font>
    <font>
      <sz val="11"/>
      <color rgb="FF000000"/>
      <name val="宋体"/>
      <family val="3"/>
      <charset val="134"/>
    </font>
    <font>
      <sz val="11"/>
      <color theme="1"/>
      <name val="等线"/>
      <family val="3"/>
      <charset val="134"/>
      <scheme val="minor"/>
    </font>
    <font>
      <b/>
      <sz val="20"/>
      <color rgb="FFC00000"/>
      <name val="等线"/>
      <family val="3"/>
      <charset val="134"/>
    </font>
    <font>
      <sz val="10"/>
      <name val="等线"/>
      <family val="3"/>
      <charset val="134"/>
      <scheme val="minor"/>
    </font>
    <font>
      <b/>
      <sz val="20"/>
      <color rgb="FF806000"/>
      <name val="黑体"/>
      <family val="3"/>
      <charset val="134"/>
    </font>
    <font>
      <sz val="12"/>
      <name val="等线"/>
      <family val="3"/>
      <charset val="134"/>
    </font>
    <font>
      <b/>
      <sz val="36"/>
      <color rgb="FFFF0000"/>
      <name val="等线"/>
      <family val="3"/>
      <charset val="134"/>
      <scheme val="minor"/>
    </font>
    <font>
      <sz val="11"/>
      <name val="等线"/>
      <family val="3"/>
      <charset val="134"/>
    </font>
    <font>
      <sz val="12"/>
      <name val="等线"/>
      <family val="3"/>
      <charset val="134"/>
      <scheme val="minor"/>
    </font>
    <font>
      <sz val="11"/>
      <color rgb="FFFF0000"/>
      <name val="等线"/>
      <family val="3"/>
      <charset val="134"/>
      <scheme val="minor"/>
    </font>
    <font>
      <b/>
      <sz val="20"/>
      <color rgb="FFC00000"/>
      <name val="等线"/>
      <family val="3"/>
      <charset val="134"/>
      <scheme val="minor"/>
    </font>
    <font>
      <sz val="11"/>
      <color indexed="8"/>
      <name val="等线"/>
      <family val="3"/>
      <charset val="134"/>
      <scheme val="minor"/>
    </font>
    <font>
      <sz val="10"/>
      <name val="等线"/>
      <family val="3"/>
      <charset val="134"/>
    </font>
    <font>
      <sz val="11"/>
      <name val="等线"/>
      <family val="3"/>
      <charset val="134"/>
      <scheme val="minor"/>
    </font>
    <font>
      <b/>
      <sz val="11"/>
      <color theme="1"/>
      <name val="黑体"/>
      <family val="3"/>
      <charset val="134"/>
    </font>
    <font>
      <i/>
      <sz val="9"/>
      <name val="黑体"/>
      <family val="3"/>
      <charset val="134"/>
    </font>
    <font>
      <sz val="11"/>
      <color theme="1"/>
      <name val="黑体"/>
      <family val="3"/>
      <charset val="134"/>
    </font>
    <font>
      <b/>
      <sz val="18"/>
      <color rgb="FFC00000"/>
      <name val="等线"/>
      <family val="3"/>
      <charset val="134"/>
      <scheme val="minor"/>
    </font>
    <font>
      <sz val="16"/>
      <color rgb="FF806000"/>
      <name val="黑体"/>
      <family val="3"/>
      <charset val="134"/>
    </font>
    <font>
      <b/>
      <sz val="11"/>
      <color rgb="FFC00000"/>
      <name val="黑体"/>
      <family val="3"/>
      <charset val="134"/>
    </font>
    <font>
      <b/>
      <sz val="11"/>
      <color theme="0"/>
      <name val="黑体"/>
      <family val="3"/>
      <charset val="134"/>
    </font>
    <font>
      <b/>
      <sz val="11"/>
      <color theme="9" tint="-0.249977111117893"/>
      <name val="黑体"/>
      <family val="3"/>
      <charset val="134"/>
    </font>
    <font>
      <sz val="11"/>
      <name val="黑体"/>
      <family val="3"/>
      <charset val="134"/>
    </font>
    <font>
      <b/>
      <sz val="11"/>
      <color rgb="FF000000"/>
      <name val="黑体"/>
      <family val="3"/>
      <charset val="134"/>
    </font>
    <font>
      <i/>
      <sz val="9"/>
      <color theme="1"/>
      <name val="黑体"/>
      <family val="3"/>
      <charset val="134"/>
    </font>
    <font>
      <b/>
      <sz val="11"/>
      <color rgb="FFFF0000"/>
      <name val="黑体"/>
      <family val="3"/>
      <charset val="134"/>
    </font>
    <font>
      <sz val="11"/>
      <color rgb="FFFF0000"/>
      <name val="黑体"/>
      <family val="3"/>
      <charset val="134"/>
    </font>
    <font>
      <sz val="11"/>
      <color rgb="FF000000"/>
      <name val="黑体"/>
      <family val="3"/>
      <charset val="134"/>
    </font>
    <font>
      <b/>
      <sz val="11"/>
      <name val="黑体"/>
      <family val="3"/>
      <charset val="134"/>
    </font>
    <font>
      <sz val="12"/>
      <color theme="1"/>
      <name val="黑体"/>
      <family val="3"/>
      <charset val="134"/>
    </font>
    <font>
      <sz val="11"/>
      <color rgb="FF806000"/>
      <name val="黑体"/>
      <family val="3"/>
      <charset val="134"/>
    </font>
    <font>
      <b/>
      <sz val="16"/>
      <color rgb="FF806000"/>
      <name val="黑体"/>
      <family val="3"/>
      <charset val="134"/>
    </font>
    <font>
      <b/>
      <sz val="12"/>
      <color rgb="FFC00000"/>
      <name val="黑体"/>
      <family val="3"/>
      <charset val="134"/>
    </font>
    <font>
      <b/>
      <u/>
      <sz val="12"/>
      <color rgb="FFC00000"/>
      <name val="黑体"/>
      <family val="3"/>
      <charset val="134"/>
    </font>
    <font>
      <b/>
      <sz val="14"/>
      <color theme="7" tint="-0.249977111117893"/>
      <name val="等线"/>
      <family val="3"/>
      <charset val="134"/>
      <scheme val="minor"/>
    </font>
    <font>
      <b/>
      <sz val="11"/>
      <color theme="1"/>
      <name val="等线"/>
      <family val="3"/>
      <charset val="134"/>
      <scheme val="minor"/>
    </font>
    <font>
      <sz val="12"/>
      <color theme="1"/>
      <name val="宋体"/>
      <family val="3"/>
      <charset val="134"/>
    </font>
    <font>
      <sz val="11"/>
      <color indexed="8"/>
      <name val="宋体"/>
      <family val="3"/>
      <charset val="134"/>
    </font>
    <font>
      <sz val="9"/>
      <name val="等线"/>
      <family val="3"/>
      <charset val="134"/>
      <scheme val="minor"/>
    </font>
    <font>
      <sz val="11"/>
      <color theme="1"/>
      <name val="等线"/>
      <family val="3"/>
      <charset val="134"/>
      <scheme val="minor"/>
    </font>
    <font>
      <b/>
      <sz val="18"/>
      <color rgb="FFC00000"/>
      <name val="等线"/>
      <family val="3"/>
      <charset val="134"/>
      <scheme val="minor"/>
    </font>
    <font>
      <b/>
      <sz val="14"/>
      <color theme="7" tint="-0.249977111117893"/>
      <name val="等线"/>
      <family val="3"/>
      <charset val="134"/>
      <scheme val="minor"/>
    </font>
    <font>
      <b/>
      <sz val="11"/>
      <color theme="1"/>
      <name val="等线"/>
      <family val="2"/>
      <scheme val="minor"/>
    </font>
    <font>
      <b/>
      <sz val="11"/>
      <color theme="1"/>
      <name val="等线"/>
      <family val="3"/>
      <charset val="134"/>
      <scheme val="minor"/>
    </font>
    <font>
      <b/>
      <sz val="20"/>
      <color rgb="FF806000"/>
      <name val="黑体"/>
      <family val="3"/>
      <charset val="134"/>
    </font>
    <font>
      <b/>
      <sz val="11"/>
      <color theme="0"/>
      <name val="Arial"/>
      <family val="2"/>
    </font>
    <font>
      <sz val="9"/>
      <name val="等线"/>
      <family val="2"/>
      <scheme val="minor"/>
    </font>
    <font>
      <b/>
      <u/>
      <sz val="11"/>
      <color theme="9" tint="-0.249977111117893"/>
      <name val="Arial"/>
      <family val="2"/>
    </font>
    <font>
      <sz val="11"/>
      <color theme="1"/>
      <name val="Arial"/>
      <family val="2"/>
    </font>
    <font>
      <b/>
      <sz val="11"/>
      <color theme="9" tint="-0.249977111117893"/>
      <name val="Arial"/>
      <family val="2"/>
    </font>
    <font>
      <b/>
      <u/>
      <sz val="11"/>
      <color rgb="FFC00000"/>
      <name val="Arial"/>
      <family val="2"/>
    </font>
    <font>
      <sz val="11"/>
      <name val="Arial"/>
      <family val="2"/>
    </font>
    <font>
      <b/>
      <sz val="11"/>
      <color theme="0"/>
      <name val="黑体"/>
      <family val="3"/>
      <charset val="134"/>
    </font>
    <font>
      <b/>
      <u/>
      <sz val="11"/>
      <color rgb="FFC00000"/>
      <name val="黑体"/>
      <family val="3"/>
      <charset val="134"/>
    </font>
    <font>
      <sz val="11"/>
      <color rgb="FF000000"/>
      <name val="Arial"/>
      <family val="2"/>
    </font>
    <font>
      <b/>
      <sz val="11"/>
      <color theme="1"/>
      <name val="黑体"/>
      <family val="3"/>
      <charset val="134"/>
    </font>
    <font>
      <b/>
      <sz val="11"/>
      <color theme="1"/>
      <name val="Arial"/>
      <family val="2"/>
    </font>
    <font>
      <sz val="11"/>
      <color theme="1"/>
      <name val="黑体"/>
      <family val="3"/>
      <charset val="134"/>
    </font>
    <font>
      <vertAlign val="subscript"/>
      <sz val="11"/>
      <color rgb="FF000000"/>
      <name val="Arial"/>
      <family val="2"/>
    </font>
    <font>
      <b/>
      <sz val="11"/>
      <color rgb="FF000000"/>
      <name val="黑体"/>
      <family val="3"/>
      <charset val="134"/>
    </font>
    <font>
      <b/>
      <sz val="11"/>
      <color rgb="FF000000"/>
      <name val="Arial"/>
      <family val="2"/>
    </font>
    <font>
      <i/>
      <sz val="9"/>
      <name val="黑体"/>
      <family val="3"/>
      <charset val="134"/>
    </font>
    <font>
      <i/>
      <sz val="9"/>
      <name val="Malgun Gothic Semilight"/>
      <family val="2"/>
      <charset val="134"/>
    </font>
    <font>
      <sz val="11"/>
      <color rgb="FF000000"/>
      <name val="黑体"/>
      <family val="3"/>
      <charset val="134"/>
    </font>
    <font>
      <b/>
      <u/>
      <sz val="11"/>
      <color theme="9" tint="-0.249977111117893"/>
      <name val="宋体"/>
      <family val="3"/>
      <charset val="134"/>
    </font>
    <font>
      <i/>
      <sz val="9"/>
      <color rgb="FF000000"/>
      <name val="黑体"/>
      <family val="3"/>
      <charset val="134"/>
    </font>
    <font>
      <b/>
      <u/>
      <sz val="12"/>
      <color rgb="FFC00000"/>
      <name val="Arial"/>
      <family val="2"/>
    </font>
    <font>
      <i/>
      <sz val="9"/>
      <color theme="1"/>
      <name val="黑体"/>
      <family val="3"/>
      <charset val="134"/>
    </font>
    <font>
      <b/>
      <sz val="11"/>
      <name val="Arial"/>
      <family val="2"/>
    </font>
    <font>
      <b/>
      <sz val="20"/>
      <name val="宋体"/>
      <family val="3"/>
      <charset val="134"/>
    </font>
    <font>
      <b/>
      <sz val="11"/>
      <name val="宋体"/>
      <family val="3"/>
      <charset val="134"/>
    </font>
    <font>
      <b/>
      <sz val="11"/>
      <name val="黑体"/>
      <family val="3"/>
      <charset val="134"/>
    </font>
    <font>
      <sz val="11"/>
      <name val="等线"/>
      <family val="3"/>
      <charset val="134"/>
      <scheme val="minor"/>
    </font>
    <font>
      <sz val="12"/>
      <name val="等线"/>
      <family val="3"/>
      <charset val="134"/>
    </font>
    <font>
      <sz val="11"/>
      <name val="宋体"/>
      <family val="3"/>
      <charset val="134"/>
    </font>
  </fonts>
  <fills count="1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6E0B4"/>
        <bgColor indexed="64"/>
      </patternFill>
    </fill>
    <fill>
      <patternFill patternType="solid">
        <fgColor theme="9" tint="0.39945677053132728"/>
        <bgColor indexed="64"/>
      </patternFill>
    </fill>
    <fill>
      <patternFill patternType="solid">
        <fgColor theme="0" tint="-4.9989318521683403E-2"/>
        <bgColor indexed="64"/>
      </patternFill>
    </fill>
    <fill>
      <patternFill patternType="solid">
        <fgColor theme="9" tint="0.39951780755027927"/>
        <bgColor indexed="64"/>
      </patternFill>
    </fill>
    <fill>
      <patternFill patternType="solid">
        <fgColor theme="9" tint="0.39942625202185128"/>
        <bgColor indexed="64"/>
      </patternFill>
    </fill>
    <fill>
      <patternFill patternType="solid">
        <fgColor theme="9" tint="0.39939573351237523"/>
        <bgColor indexed="64"/>
      </patternFill>
    </fill>
    <fill>
      <patternFill patternType="solid">
        <fgColor theme="9" tint="0.39985351115451523"/>
        <bgColor indexed="64"/>
      </patternFill>
    </fill>
    <fill>
      <patternFill patternType="solid">
        <fgColor theme="9" tint="0.39994506668294322"/>
        <bgColor indexed="64"/>
      </patternFill>
    </fill>
    <fill>
      <patternFill patternType="solid">
        <fgColor theme="9" tint="0.39954832605975527"/>
        <bgColor indexed="64"/>
      </patternFill>
    </fill>
    <fill>
      <patternFill patternType="solid">
        <fgColor theme="9" tint="0.59999389629810485"/>
        <bgColor indexed="64"/>
      </patternFill>
    </fill>
    <fill>
      <patternFill patternType="solid">
        <fgColor theme="9" tint="0.39963988158818325"/>
        <bgColor indexed="64"/>
      </patternFill>
    </fill>
    <fill>
      <patternFill patternType="solid">
        <fgColor theme="9" tint="0.39957884456923126"/>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top style="double">
        <color auto="1"/>
      </top>
      <bottom/>
      <diagonal/>
    </border>
    <border>
      <left/>
      <right/>
      <top/>
      <bottom style="double">
        <color auto="1"/>
      </bottom>
      <diagonal/>
    </border>
    <border>
      <left/>
      <right/>
      <top style="double">
        <color auto="1"/>
      </top>
      <bottom style="thin">
        <color auto="1"/>
      </bottom>
      <diagonal/>
    </border>
    <border>
      <left/>
      <right/>
      <top style="thin">
        <color auto="1"/>
      </top>
      <bottom style="double">
        <color auto="1"/>
      </bottom>
      <diagonal/>
    </border>
    <border>
      <left/>
      <right/>
      <top/>
      <bottom style="thin">
        <color auto="1"/>
      </bottom>
      <diagonal/>
    </border>
    <border>
      <left/>
      <right/>
      <top style="double">
        <color auto="1"/>
      </top>
      <bottom style="double">
        <color auto="1"/>
      </bottom>
      <diagonal/>
    </border>
    <border>
      <left/>
      <right/>
      <top style="thin">
        <color auto="1"/>
      </top>
      <bottom/>
      <diagonal/>
    </border>
  </borders>
  <cellStyleXfs count="23">
    <xf numFmtId="0" fontId="0" fillId="0" borderId="0"/>
    <xf numFmtId="43" fontId="9" fillId="0" borderId="0" applyFont="0" applyFill="0" applyBorder="0" applyAlignment="0" applyProtection="0">
      <alignment vertical="center"/>
    </xf>
    <xf numFmtId="9" fontId="9" fillId="0" borderId="0" applyFont="0" applyFill="0" applyBorder="0" applyAlignment="0" applyProtection="0">
      <alignment vertical="center"/>
    </xf>
    <xf numFmtId="0" fontId="9" fillId="0" borderId="0">
      <alignment vertical="center"/>
    </xf>
    <xf numFmtId="0" fontId="9" fillId="0" borderId="0">
      <alignment vertical="center"/>
    </xf>
    <xf numFmtId="9" fontId="9" fillId="0" borderId="0" applyFont="0" applyFill="0" applyBorder="0" applyAlignment="0" applyProtection="0"/>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xf numFmtId="0" fontId="9" fillId="0" borderId="0">
      <alignment vertical="center"/>
    </xf>
    <xf numFmtId="0" fontId="9" fillId="0" borderId="0">
      <alignment vertical="center"/>
    </xf>
    <xf numFmtId="0" fontId="45" fillId="0" borderId="0">
      <alignment vertical="center"/>
    </xf>
    <xf numFmtId="0" fontId="9" fillId="0" borderId="0"/>
    <xf numFmtId="0" fontId="9" fillId="0" borderId="0"/>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43" fontId="9" fillId="0" borderId="0" applyFont="0" applyFill="0" applyBorder="0" applyAlignment="0" applyProtection="0">
      <alignment vertical="center"/>
    </xf>
  </cellStyleXfs>
  <cellXfs count="692">
    <xf numFmtId="0" fontId="0" fillId="0" borderId="0" xfId="0"/>
    <xf numFmtId="0" fontId="1" fillId="0" borderId="0" xfId="21" applyFont="1" applyAlignment="1"/>
    <xf numFmtId="0" fontId="1" fillId="0" borderId="0" xfId="21" applyFont="1" applyFill="1" applyAlignment="1"/>
    <xf numFmtId="0" fontId="2" fillId="0" borderId="0" xfId="21" applyFont="1" applyFill="1" applyAlignment="1"/>
    <xf numFmtId="0" fontId="3" fillId="0" borderId="0" xfId="21" applyFont="1">
      <alignment vertical="center"/>
    </xf>
    <xf numFmtId="0" fontId="3" fillId="0" borderId="0" xfId="21" applyFont="1" applyAlignment="1">
      <alignment horizontal="center" vertical="center"/>
    </xf>
    <xf numFmtId="0" fontId="4" fillId="0" borderId="0" xfId="21" applyFont="1" applyAlignment="1">
      <alignment horizontal="center" vertical="center"/>
    </xf>
    <xf numFmtId="0" fontId="2" fillId="0" borderId="0" xfId="21" applyFont="1">
      <alignment vertical="center"/>
    </xf>
    <xf numFmtId="0" fontId="9" fillId="0" borderId="0" xfId="21" applyAlignment="1"/>
    <xf numFmtId="0" fontId="5" fillId="2" borderId="4" xfId="0" applyFont="1" applyFill="1" applyBorder="1" applyAlignment="1">
      <alignment vertical="center"/>
    </xf>
    <xf numFmtId="0" fontId="6" fillId="2" borderId="4" xfId="0" applyFont="1" applyFill="1" applyBorder="1" applyAlignment="1">
      <alignment vertical="center"/>
    </xf>
    <xf numFmtId="0" fontId="2" fillId="2" borderId="4" xfId="0" applyFont="1" applyFill="1" applyBorder="1" applyAlignment="1">
      <alignment horizontal="right" vertical="top"/>
    </xf>
    <xf numFmtId="0" fontId="2" fillId="2" borderId="4" xfId="0" applyFont="1" applyFill="1" applyBorder="1" applyAlignment="1"/>
    <xf numFmtId="0" fontId="7"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176" fontId="2"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 fillId="0" borderId="4" xfId="0" applyFont="1" applyFill="1" applyBorder="1" applyAlignment="1">
      <alignment horizontal="center" vertical="center" wrapText="1"/>
    </xf>
    <xf numFmtId="176" fontId="1" fillId="0" borderId="4" xfId="0" applyNumberFormat="1" applyFont="1" applyFill="1" applyBorder="1" applyAlignment="1">
      <alignment horizontal="center" vertical="center" wrapText="1"/>
    </xf>
    <xf numFmtId="0" fontId="2" fillId="2" borderId="4" xfId="0" applyFont="1" applyFill="1" applyBorder="1" applyAlignment="1">
      <alignment horizontal="center"/>
    </xf>
    <xf numFmtId="49" fontId="2" fillId="0" borderId="1" xfId="0" applyNumberFormat="1" applyFont="1" applyFill="1" applyBorder="1" applyAlignment="1">
      <alignment horizontal="center" vertical="center" wrapText="1"/>
    </xf>
    <xf numFmtId="177" fontId="2" fillId="0" borderId="4"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49" fontId="2" fillId="0" borderId="4" xfId="0" applyNumberFormat="1" applyFont="1" applyFill="1" applyBorder="1" applyAlignment="1" applyProtection="1">
      <alignment horizontal="center" vertical="center" wrapText="1"/>
      <protection locked="0"/>
    </xf>
    <xf numFmtId="49" fontId="2" fillId="0" borderId="4" xfId="0" applyNumberFormat="1"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49" fontId="2" fillId="0" borderId="5" xfId="0" applyNumberFormat="1"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49" fontId="1" fillId="0" borderId="4" xfId="0" applyNumberFormat="1" applyFont="1" applyFill="1" applyBorder="1" applyAlignment="1" applyProtection="1">
      <alignment horizontal="center" vertical="center" wrapText="1"/>
      <protection locked="0"/>
    </xf>
    <xf numFmtId="0" fontId="2" fillId="0" borderId="4" xfId="0" applyFont="1" applyFill="1" applyBorder="1" applyAlignment="1">
      <alignment horizontal="center" vertical="center"/>
    </xf>
    <xf numFmtId="0" fontId="2" fillId="0" borderId="4" xfId="21" applyFont="1" applyFill="1" applyBorder="1" applyAlignment="1">
      <alignment horizontal="center" vertical="center" wrapText="1"/>
    </xf>
    <xf numFmtId="176" fontId="2" fillId="0" borderId="4" xfId="21" applyNumberFormat="1" applyFont="1" applyFill="1" applyBorder="1" applyAlignment="1">
      <alignment horizontal="center" vertical="center" wrapText="1"/>
    </xf>
    <xf numFmtId="0" fontId="3" fillId="0" borderId="0" xfId="21" applyFont="1" applyAlignment="1"/>
    <xf numFmtId="0" fontId="8" fillId="0" borderId="4" xfId="0"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2" fillId="0" borderId="4" xfId="21" applyNumberFormat="1" applyFont="1" applyFill="1" applyBorder="1" applyAlignment="1">
      <alignment horizontal="center" vertical="center" wrapText="1"/>
    </xf>
    <xf numFmtId="0" fontId="3" fillId="0" borderId="0" xfId="21" applyFont="1" applyAlignment="1">
      <alignment horizontal="center"/>
    </xf>
    <xf numFmtId="0" fontId="2" fillId="0" borderId="4" xfId="0" applyFont="1" applyFill="1" applyBorder="1" applyAlignment="1">
      <alignment vertical="center" wrapText="1"/>
    </xf>
    <xf numFmtId="0" fontId="2" fillId="0" borderId="4"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horizontal="left" vertical="center"/>
    </xf>
    <xf numFmtId="49" fontId="2" fillId="0" borderId="4" xfId="21" applyNumberFormat="1" applyFont="1" applyFill="1" applyBorder="1" applyAlignment="1" applyProtection="1">
      <alignment horizontal="center" vertical="center" wrapText="1"/>
      <protection locked="0"/>
    </xf>
    <xf numFmtId="0" fontId="4" fillId="0" borderId="0" xfId="21" applyFont="1" applyAlignment="1">
      <alignment horizontal="center"/>
    </xf>
    <xf numFmtId="0" fontId="2" fillId="0" borderId="0" xfId="21" applyFont="1" applyAlignment="1"/>
    <xf numFmtId="0" fontId="9" fillId="2" borderId="0" xfId="9" applyFill="1"/>
    <xf numFmtId="0" fontId="9" fillId="0" borderId="0" xfId="9"/>
    <xf numFmtId="0" fontId="11" fillId="0" borderId="0" xfId="9" applyFont="1" applyBorder="1" applyAlignment="1">
      <alignment vertical="center"/>
    </xf>
    <xf numFmtId="0" fontId="9" fillId="0" borderId="0" xfId="9" applyFont="1" applyBorder="1" applyAlignment="1">
      <alignment vertical="center"/>
    </xf>
    <xf numFmtId="0" fontId="13" fillId="4" borderId="13" xfId="9" applyFont="1" applyFill="1" applyBorder="1" applyAlignment="1">
      <alignment horizontal="center" vertical="center"/>
    </xf>
    <xf numFmtId="0" fontId="14" fillId="2" borderId="0" xfId="9" applyFont="1" applyFill="1" applyAlignment="1">
      <alignment vertical="top"/>
    </xf>
    <xf numFmtId="0" fontId="13" fillId="3" borderId="14" xfId="9" applyFont="1" applyFill="1" applyBorder="1" applyAlignment="1">
      <alignment horizontal="center" vertical="center" wrapText="1"/>
    </xf>
    <xf numFmtId="14" fontId="13" fillId="2" borderId="5" xfId="9" applyNumberFormat="1" applyFont="1" applyFill="1" applyBorder="1" applyAlignment="1">
      <alignment horizontal="center" vertical="center" wrapText="1"/>
    </xf>
    <xf numFmtId="0" fontId="13" fillId="0" borderId="14" xfId="9" applyFont="1" applyBorder="1" applyAlignment="1">
      <alignment horizontal="center" vertical="center" wrapText="1"/>
    </xf>
    <xf numFmtId="14" fontId="13" fillId="0" borderId="14" xfId="9" applyNumberFormat="1" applyFont="1" applyBorder="1" applyAlignment="1">
      <alignment horizontal="center" vertical="center" wrapText="1"/>
    </xf>
    <xf numFmtId="0" fontId="13" fillId="2" borderId="5" xfId="9" applyFont="1" applyFill="1" applyBorder="1" applyAlignment="1">
      <alignment horizontal="center" vertical="center" wrapText="1"/>
    </xf>
    <xf numFmtId="0" fontId="13" fillId="3" borderId="5" xfId="9" applyFont="1" applyFill="1" applyBorder="1" applyAlignment="1">
      <alignment horizontal="center" vertical="center" wrapText="1"/>
    </xf>
    <xf numFmtId="0" fontId="13" fillId="0" borderId="5" xfId="9" applyFont="1" applyBorder="1" applyAlignment="1">
      <alignment horizontal="center" vertical="center" wrapText="1"/>
    </xf>
    <xf numFmtId="14" fontId="13" fillId="0" borderId="5" xfId="9" applyNumberFormat="1" applyFont="1" applyBorder="1" applyAlignment="1">
      <alignment horizontal="center" vertical="center" wrapText="1"/>
    </xf>
    <xf numFmtId="178" fontId="13" fillId="0" borderId="5" xfId="9" applyNumberFormat="1" applyFont="1" applyBorder="1" applyAlignment="1">
      <alignment horizontal="center" vertical="center" wrapText="1"/>
    </xf>
    <xf numFmtId="0" fontId="13" fillId="0" borderId="5" xfId="9" applyFont="1" applyBorder="1" applyAlignment="1">
      <alignment horizontal="center"/>
    </xf>
    <xf numFmtId="0" fontId="15" fillId="0" borderId="5" xfId="9" applyFont="1" applyBorder="1" applyAlignment="1">
      <alignment horizontal="center" vertical="center" wrapText="1"/>
    </xf>
    <xf numFmtId="14" fontId="15" fillId="0" borderId="5" xfId="9" applyNumberFormat="1" applyFont="1" applyBorder="1" applyAlignment="1">
      <alignment horizontal="center" vertical="center" wrapText="1"/>
    </xf>
    <xf numFmtId="0" fontId="13" fillId="0" borderId="5" xfId="9" applyFont="1" applyBorder="1" applyAlignment="1">
      <alignment horizontal="center" vertical="center"/>
    </xf>
    <xf numFmtId="14" fontId="13" fillId="0" borderId="5" xfId="9" applyNumberFormat="1" applyFont="1" applyBorder="1" applyAlignment="1">
      <alignment horizontal="center"/>
    </xf>
    <xf numFmtId="14" fontId="13" fillId="0" borderId="5" xfId="9" applyNumberFormat="1" applyFont="1" applyBorder="1" applyAlignment="1">
      <alignment horizontal="center" vertical="center"/>
    </xf>
    <xf numFmtId="14" fontId="13" fillId="3" borderId="5" xfId="9" applyNumberFormat="1" applyFont="1" applyFill="1" applyBorder="1" applyAlignment="1">
      <alignment horizontal="center" vertical="center" wrapText="1"/>
    </xf>
    <xf numFmtId="0" fontId="13" fillId="3" borderId="5" xfId="9" applyFont="1" applyFill="1" applyBorder="1" applyAlignment="1">
      <alignment horizontal="center"/>
    </xf>
    <xf numFmtId="178" fontId="13" fillId="3" borderId="5" xfId="9" applyNumberFormat="1" applyFont="1" applyFill="1" applyBorder="1" applyAlignment="1">
      <alignment horizontal="center"/>
    </xf>
    <xf numFmtId="178" fontId="13" fillId="0" borderId="5" xfId="9" applyNumberFormat="1" applyFont="1" applyBorder="1" applyAlignment="1">
      <alignment horizontal="center"/>
    </xf>
    <xf numFmtId="0" fontId="13" fillId="0" borderId="0" xfId="9" applyFont="1" applyBorder="1" applyAlignment="1">
      <alignment horizontal="center" vertical="center" wrapText="1"/>
    </xf>
    <xf numFmtId="0" fontId="13" fillId="2" borderId="5" xfId="9" applyFont="1" applyFill="1" applyBorder="1" applyAlignment="1">
      <alignment horizontal="center"/>
    </xf>
    <xf numFmtId="0" fontId="16" fillId="2" borderId="4" xfId="9" applyFont="1" applyFill="1" applyBorder="1" applyAlignment="1">
      <alignment horizontal="center"/>
    </xf>
    <xf numFmtId="0" fontId="16" fillId="2" borderId="15" xfId="9" applyFont="1" applyFill="1" applyBorder="1" applyAlignment="1">
      <alignment horizontal="center"/>
    </xf>
    <xf numFmtId="178" fontId="16" fillId="2" borderId="15" xfId="9" applyNumberFormat="1" applyFont="1" applyFill="1" applyBorder="1" applyAlignment="1">
      <alignment horizontal="center"/>
    </xf>
    <xf numFmtId="14" fontId="16" fillId="2" borderId="4" xfId="9" applyNumberFormat="1" applyFont="1" applyFill="1" applyBorder="1" applyAlignment="1">
      <alignment horizontal="center"/>
    </xf>
    <xf numFmtId="0" fontId="17" fillId="2" borderId="0" xfId="6" applyFont="1" applyFill="1" applyAlignment="1"/>
    <xf numFmtId="0" fontId="6" fillId="2" borderId="0" xfId="9" applyFont="1" applyFill="1" applyAlignment="1">
      <alignment vertical="top"/>
    </xf>
    <xf numFmtId="0" fontId="9" fillId="2" borderId="0" xfId="10" applyFill="1" applyAlignment="1">
      <alignment horizontal="right" vertical="top"/>
    </xf>
    <xf numFmtId="0" fontId="9" fillId="2" borderId="0" xfId="13" applyFill="1" applyAlignment="1"/>
    <xf numFmtId="0" fontId="0" fillId="2" borderId="0" xfId="16" applyFont="1" applyFill="1" applyAlignment="1"/>
    <xf numFmtId="0" fontId="19" fillId="0" borderId="4" xfId="15" applyFont="1" applyFill="1" applyBorder="1" applyAlignment="1">
      <alignment horizontal="center" vertical="center"/>
    </xf>
    <xf numFmtId="0" fontId="9" fillId="0" borderId="14" xfId="9" applyFill="1" applyBorder="1" applyAlignment="1">
      <alignment horizontal="center" vertical="center" wrapText="1"/>
    </xf>
    <xf numFmtId="0" fontId="9" fillId="0" borderId="16" xfId="9" applyFill="1" applyBorder="1" applyAlignment="1">
      <alignment vertical="center" wrapText="1"/>
    </xf>
    <xf numFmtId="0" fontId="9" fillId="0" borderId="16" xfId="9" applyFill="1" applyBorder="1" applyAlignment="1">
      <alignment horizontal="center" vertical="center" wrapText="1"/>
    </xf>
    <xf numFmtId="0" fontId="9" fillId="0" borderId="16" xfId="9" applyFill="1" applyBorder="1" applyAlignment="1">
      <alignment horizontal="right" vertical="center" wrapText="1"/>
    </xf>
    <xf numFmtId="178" fontId="9" fillId="0" borderId="16" xfId="9" applyNumberFormat="1" applyFill="1" applyBorder="1" applyAlignment="1">
      <alignment horizontal="right" vertical="center" wrapText="1"/>
    </xf>
    <xf numFmtId="14" fontId="9" fillId="0" borderId="16" xfId="9" applyNumberFormat="1" applyFill="1" applyBorder="1" applyAlignment="1">
      <alignment horizontal="right" vertical="center" wrapText="1"/>
    </xf>
    <xf numFmtId="0" fontId="9" fillId="2" borderId="14" xfId="9" applyFill="1" applyBorder="1" applyAlignment="1">
      <alignment horizontal="center" vertical="center" wrapText="1"/>
    </xf>
    <xf numFmtId="0" fontId="9" fillId="2" borderId="16" xfId="9" applyFill="1" applyBorder="1" applyAlignment="1">
      <alignment vertical="center" wrapText="1"/>
    </xf>
    <xf numFmtId="0" fontId="9" fillId="2" borderId="16" xfId="9" applyFill="1" applyBorder="1" applyAlignment="1">
      <alignment horizontal="center" vertical="center" wrapText="1"/>
    </xf>
    <xf numFmtId="0" fontId="9" fillId="2" borderId="16" xfId="9" applyFill="1" applyBorder="1" applyAlignment="1">
      <alignment horizontal="right" vertical="center" wrapText="1"/>
    </xf>
    <xf numFmtId="14" fontId="9" fillId="2" borderId="16" xfId="9" applyNumberFormat="1" applyFill="1" applyBorder="1" applyAlignment="1">
      <alignment horizontal="right" vertical="center"/>
    </xf>
    <xf numFmtId="14" fontId="9" fillId="0" borderId="16" xfId="9" applyNumberFormat="1" applyFill="1" applyBorder="1" applyAlignment="1">
      <alignment horizontal="right" vertical="center"/>
    </xf>
    <xf numFmtId="0" fontId="9" fillId="0" borderId="16" xfId="9" applyFill="1" applyBorder="1" applyAlignment="1"/>
    <xf numFmtId="0" fontId="9" fillId="0" borderId="16" xfId="9" applyFill="1" applyBorder="1" applyAlignment="1">
      <alignment horizontal="center"/>
    </xf>
    <xf numFmtId="0" fontId="9" fillId="0" borderId="16" xfId="9" applyFill="1" applyBorder="1" applyAlignment="1">
      <alignment horizontal="right"/>
    </xf>
    <xf numFmtId="14" fontId="9" fillId="0" borderId="16" xfId="9" applyNumberFormat="1" applyFill="1" applyBorder="1" applyAlignment="1"/>
    <xf numFmtId="178" fontId="9" fillId="0" borderId="16" xfId="9" applyNumberFormat="1" applyFill="1" applyBorder="1" applyAlignment="1">
      <alignment horizontal="right" vertical="center"/>
    </xf>
    <xf numFmtId="0" fontId="20" fillId="0" borderId="16" xfId="9" applyFont="1" applyFill="1" applyBorder="1" applyAlignment="1">
      <alignment horizontal="right"/>
    </xf>
    <xf numFmtId="0" fontId="9" fillId="0" borderId="16" xfId="9" applyFill="1" applyBorder="1" applyAlignment="1">
      <alignment vertical="center"/>
    </xf>
    <xf numFmtId="14" fontId="9" fillId="0" borderId="16" xfId="9" applyNumberFormat="1" applyFill="1" applyBorder="1" applyAlignment="1">
      <alignment horizontal="right"/>
    </xf>
    <xf numFmtId="178" fontId="9" fillId="0" borderId="16" xfId="9" applyNumberFormat="1" applyFill="1" applyBorder="1" applyAlignment="1">
      <alignment horizontal="right"/>
    </xf>
    <xf numFmtId="0" fontId="6" fillId="0" borderId="16" xfId="9" applyFont="1" applyFill="1" applyBorder="1" applyAlignment="1">
      <alignment horizontal="center" vertical="center" wrapText="1"/>
    </xf>
    <xf numFmtId="0" fontId="6" fillId="0" borderId="16" xfId="9" applyFont="1" applyFill="1" applyBorder="1" applyAlignment="1">
      <alignment horizontal="center"/>
    </xf>
    <xf numFmtId="0" fontId="6" fillId="0" borderId="16" xfId="9" applyFont="1" applyFill="1" applyBorder="1" applyAlignment="1">
      <alignment horizontal="right" vertical="center" wrapText="1"/>
    </xf>
    <xf numFmtId="14" fontId="6" fillId="0" borderId="16" xfId="9" applyNumberFormat="1" applyFont="1" applyFill="1" applyBorder="1" applyAlignment="1">
      <alignment horizontal="right" vertical="center" wrapText="1"/>
    </xf>
    <xf numFmtId="0" fontId="6" fillId="2" borderId="16" xfId="9" applyFont="1" applyFill="1" applyBorder="1" applyAlignment="1">
      <alignment horizontal="center" vertical="center" wrapText="1"/>
    </xf>
    <xf numFmtId="0" fontId="6" fillId="2" borderId="16" xfId="9" applyFont="1" applyFill="1" applyBorder="1" applyAlignment="1">
      <alignment horizontal="center"/>
    </xf>
    <xf numFmtId="0" fontId="6" fillId="2" borderId="16" xfId="9" applyFont="1" applyFill="1" applyBorder="1" applyAlignment="1">
      <alignment horizontal="right" vertical="center" wrapText="1"/>
    </xf>
    <xf numFmtId="0" fontId="21" fillId="0" borderId="16" xfId="9" applyFont="1" applyFill="1" applyBorder="1" applyAlignment="1">
      <alignment horizontal="center"/>
    </xf>
    <xf numFmtId="0" fontId="21" fillId="0" borderId="16" xfId="9" applyFont="1" applyFill="1" applyBorder="1" applyAlignment="1">
      <alignment horizontal="right"/>
    </xf>
    <xf numFmtId="0" fontId="22" fillId="2" borderId="0" xfId="0" applyFont="1" applyFill="1"/>
    <xf numFmtId="0" fontId="0" fillId="0" borderId="0" xfId="0" applyAlignment="1">
      <alignment vertical="center"/>
    </xf>
    <xf numFmtId="0" fontId="24" fillId="2" borderId="0" xfId="0" applyFont="1" applyFill="1" applyAlignment="1">
      <alignment horizontal="center"/>
    </xf>
    <xf numFmtId="0" fontId="24" fillId="2" borderId="0" xfId="0" applyFont="1" applyFill="1"/>
    <xf numFmtId="0" fontId="0" fillId="2" borderId="0" xfId="0" applyFill="1" applyAlignment="1">
      <alignment horizontal="right" vertical="top"/>
    </xf>
    <xf numFmtId="0" fontId="12" fillId="2" borderId="0" xfId="0" applyFont="1" applyFill="1" applyAlignment="1">
      <alignment vertical="center"/>
    </xf>
    <xf numFmtId="0" fontId="26" fillId="2" borderId="0" xfId="0" applyFont="1" applyFill="1" applyAlignment="1">
      <alignment horizontal="center" vertical="center"/>
    </xf>
    <xf numFmtId="179" fontId="26" fillId="2" borderId="0" xfId="0" applyNumberFormat="1" applyFont="1" applyFill="1" applyAlignment="1">
      <alignment horizontal="center" vertical="center"/>
    </xf>
    <xf numFmtId="0" fontId="28" fillId="5" borderId="17" xfId="0" applyFont="1" applyFill="1" applyBorder="1" applyAlignment="1">
      <alignment vertical="center" wrapText="1"/>
    </xf>
    <xf numFmtId="0" fontId="28" fillId="5" borderId="19" xfId="0" applyFont="1" applyFill="1" applyBorder="1" applyAlignment="1">
      <alignment horizontal="right" vertical="center" wrapText="1"/>
    </xf>
    <xf numFmtId="0" fontId="29" fillId="6" borderId="2" xfId="0" applyFont="1" applyFill="1" applyBorder="1" applyAlignment="1">
      <alignment vertical="center"/>
    </xf>
    <xf numFmtId="0" fontId="24" fillId="2" borderId="2" xfId="0" applyFont="1" applyFill="1" applyBorder="1" applyAlignment="1">
      <alignment vertical="center" wrapText="1"/>
    </xf>
    <xf numFmtId="180" fontId="30" fillId="2" borderId="2" xfId="1" applyNumberFormat="1" applyFont="1" applyFill="1" applyBorder="1" applyAlignment="1">
      <alignment horizontal="right" vertical="center" wrapText="1"/>
    </xf>
    <xf numFmtId="181" fontId="24" fillId="2" borderId="2" xfId="0" applyNumberFormat="1" applyFont="1" applyFill="1" applyBorder="1" applyAlignment="1">
      <alignment vertical="center" wrapText="1"/>
    </xf>
    <xf numFmtId="181" fontId="24" fillId="2" borderId="2" xfId="0" applyNumberFormat="1" applyFont="1" applyFill="1" applyBorder="1" applyAlignment="1">
      <alignment horizontal="right" vertical="center" wrapText="1"/>
    </xf>
    <xf numFmtId="43" fontId="30" fillId="0" borderId="2" xfId="1" applyFont="1" applyFill="1" applyBorder="1" applyAlignment="1">
      <alignment vertical="center" wrapText="1"/>
    </xf>
    <xf numFmtId="181" fontId="29" fillId="6" borderId="2" xfId="0" applyNumberFormat="1" applyFont="1" applyFill="1" applyBorder="1" applyAlignment="1">
      <alignment vertical="center"/>
    </xf>
    <xf numFmtId="181" fontId="31" fillId="2" borderId="20" xfId="0" applyNumberFormat="1" applyFont="1" applyFill="1" applyBorder="1" applyAlignment="1">
      <alignment horizontal="right" vertical="center"/>
    </xf>
    <xf numFmtId="182" fontId="31" fillId="2" borderId="20" xfId="0" applyNumberFormat="1" applyFont="1" applyFill="1" applyBorder="1" applyAlignment="1">
      <alignment horizontal="right" vertical="center" wrapText="1"/>
    </xf>
    <xf numFmtId="0" fontId="33" fillId="2" borderId="0" xfId="0" applyFont="1" applyFill="1"/>
    <xf numFmtId="0" fontId="34" fillId="2" borderId="0" xfId="0" applyFont="1" applyFill="1"/>
    <xf numFmtId="0" fontId="28" fillId="5" borderId="19" xfId="0" applyFont="1" applyFill="1" applyBorder="1" applyAlignment="1">
      <alignment vertical="center" wrapText="1"/>
    </xf>
    <xf numFmtId="180" fontId="31" fillId="2" borderId="2" xfId="1" applyNumberFormat="1" applyFont="1" applyFill="1" applyBorder="1" applyAlignment="1">
      <alignment horizontal="right" vertical="center" wrapText="1"/>
    </xf>
    <xf numFmtId="182" fontId="31" fillId="2" borderId="2" xfId="0" applyNumberFormat="1" applyFont="1" applyFill="1" applyBorder="1" applyAlignment="1">
      <alignment horizontal="right" vertical="center" wrapText="1"/>
    </xf>
    <xf numFmtId="43" fontId="31" fillId="2" borderId="2" xfId="1" applyFont="1" applyFill="1" applyBorder="1" applyAlignment="1">
      <alignment horizontal="right" vertical="center" wrapText="1"/>
    </xf>
    <xf numFmtId="182" fontId="35" fillId="2" borderId="2" xfId="0" applyNumberFormat="1" applyFont="1" applyFill="1" applyBorder="1" applyAlignment="1">
      <alignment horizontal="right" vertical="center" wrapText="1"/>
    </xf>
    <xf numFmtId="0" fontId="24" fillId="2" borderId="2" xfId="0" applyFont="1" applyFill="1" applyBorder="1" applyAlignment="1">
      <alignment horizontal="right" vertical="center" wrapText="1"/>
    </xf>
    <xf numFmtId="43" fontId="24" fillId="2" borderId="2" xfId="1" applyFont="1" applyFill="1" applyBorder="1" applyAlignment="1">
      <alignment horizontal="right" vertical="center" wrapText="1"/>
    </xf>
    <xf numFmtId="0" fontId="24" fillId="2" borderId="21" xfId="0" applyFont="1" applyFill="1" applyBorder="1" applyAlignment="1">
      <alignment vertical="center" wrapText="1"/>
    </xf>
    <xf numFmtId="182" fontId="35" fillId="2" borderId="21" xfId="0" applyNumberFormat="1" applyFont="1" applyFill="1" applyBorder="1" applyAlignment="1">
      <alignment horizontal="right" vertical="center" wrapText="1"/>
    </xf>
    <xf numFmtId="0" fontId="24" fillId="2" borderId="21" xfId="0" applyFont="1" applyFill="1" applyBorder="1" applyAlignment="1">
      <alignment horizontal="right" vertical="center" wrapText="1"/>
    </xf>
    <xf numFmtId="43" fontId="24" fillId="2" borderId="21" xfId="1" applyFont="1" applyFill="1" applyBorder="1" applyAlignment="1">
      <alignment horizontal="right" vertical="center" wrapText="1"/>
    </xf>
    <xf numFmtId="182" fontId="35" fillId="2" borderId="20" xfId="0" applyNumberFormat="1" applyFont="1" applyFill="1" applyBorder="1" applyAlignment="1">
      <alignment horizontal="right" vertical="center" wrapText="1"/>
    </xf>
    <xf numFmtId="0" fontId="24" fillId="2" borderId="0" xfId="0" applyFont="1" applyFill="1" applyAlignment="1">
      <alignment horizontal="left" vertical="center"/>
    </xf>
    <xf numFmtId="0" fontId="24" fillId="2" borderId="0" xfId="0" applyFont="1" applyFill="1" applyAlignment="1">
      <alignment horizontal="left"/>
    </xf>
    <xf numFmtId="0" fontId="27" fillId="2" borderId="0" xfId="0" applyFont="1" applyFill="1" applyAlignment="1">
      <alignment vertical="center"/>
    </xf>
    <xf numFmtId="0" fontId="28" fillId="7" borderId="17" xfId="0" applyFont="1" applyFill="1" applyBorder="1" applyAlignment="1">
      <alignment horizontal="left" vertical="center" wrapText="1"/>
    </xf>
    <xf numFmtId="181" fontId="24" fillId="2" borderId="2" xfId="0" applyNumberFormat="1" applyFont="1" applyFill="1" applyBorder="1"/>
    <xf numFmtId="181" fontId="35" fillId="2" borderId="2" xfId="0" applyNumberFormat="1" applyFont="1" applyFill="1" applyBorder="1" applyAlignment="1">
      <alignment vertical="center" wrapText="1"/>
    </xf>
    <xf numFmtId="181" fontId="24" fillId="0" borderId="2" xfId="0" applyNumberFormat="1" applyFont="1" applyBorder="1"/>
    <xf numFmtId="181" fontId="24" fillId="2" borderId="2" xfId="0" applyNumberFormat="1" applyFont="1" applyFill="1" applyBorder="1" applyAlignment="1"/>
    <xf numFmtId="181" fontId="35" fillId="2" borderId="2" xfId="0" applyNumberFormat="1" applyFont="1" applyFill="1" applyBorder="1" applyAlignment="1">
      <alignment horizontal="left" vertical="center" wrapText="1"/>
    </xf>
    <xf numFmtId="181" fontId="35" fillId="2" borderId="2" xfId="0" applyNumberFormat="1" applyFont="1" applyFill="1" applyBorder="1" applyAlignment="1">
      <alignment horizontal="right" vertical="center" wrapText="1"/>
    </xf>
    <xf numFmtId="181" fontId="24" fillId="2" borderId="0" xfId="0" applyNumberFormat="1" applyFont="1" applyFill="1" applyAlignment="1"/>
    <xf numFmtId="181" fontId="35" fillId="0" borderId="2" xfId="0" applyNumberFormat="1" applyFont="1" applyBorder="1" applyAlignment="1">
      <alignment horizontal="right" vertical="center" wrapText="1"/>
    </xf>
    <xf numFmtId="181" fontId="35" fillId="2" borderId="2" xfId="1" applyNumberFormat="1" applyFont="1" applyFill="1" applyBorder="1" applyAlignment="1">
      <alignment horizontal="right" vertical="center" wrapText="1"/>
    </xf>
    <xf numFmtId="181" fontId="24" fillId="2" borderId="20" xfId="0" applyNumberFormat="1" applyFont="1" applyFill="1" applyBorder="1" applyAlignment="1">
      <alignment horizontal="left" vertical="center" wrapText="1"/>
    </xf>
    <xf numFmtId="181" fontId="24" fillId="2" borderId="20" xfId="0" applyNumberFormat="1" applyFont="1" applyFill="1" applyBorder="1" applyAlignment="1">
      <alignment horizontal="right" vertical="center" wrapText="1"/>
    </xf>
    <xf numFmtId="181" fontId="24" fillId="2" borderId="20" xfId="0" applyNumberFormat="1" applyFont="1" applyFill="1" applyBorder="1" applyAlignment="1">
      <alignment vertical="center" wrapText="1"/>
    </xf>
    <xf numFmtId="181" fontId="24" fillId="0" borderId="20" xfId="0" applyNumberFormat="1" applyFont="1" applyBorder="1" applyAlignment="1">
      <alignment horizontal="right" vertical="center" wrapText="1"/>
    </xf>
    <xf numFmtId="181" fontId="24" fillId="2" borderId="20" xfId="1" applyNumberFormat="1" applyFont="1" applyFill="1" applyBorder="1" applyAlignment="1">
      <alignment horizontal="right" vertical="center" wrapText="1"/>
    </xf>
    <xf numFmtId="181" fontId="24" fillId="0" borderId="0" xfId="0" applyNumberFormat="1" applyFont="1" applyBorder="1" applyAlignment="1">
      <alignment horizontal="right" vertical="center" wrapText="1"/>
    </xf>
    <xf numFmtId="181" fontId="24" fillId="2" borderId="0" xfId="1" applyNumberFormat="1" applyFont="1" applyFill="1" applyBorder="1" applyAlignment="1">
      <alignment horizontal="right" vertical="center" wrapText="1"/>
    </xf>
    <xf numFmtId="182" fontId="35" fillId="2" borderId="2" xfId="0" applyNumberFormat="1" applyFont="1" applyFill="1" applyBorder="1" applyAlignment="1">
      <alignment vertical="center" wrapText="1"/>
    </xf>
    <xf numFmtId="43" fontId="24" fillId="2" borderId="2" xfId="1" applyFont="1" applyFill="1" applyBorder="1" applyAlignment="1">
      <alignment vertical="center" wrapText="1"/>
    </xf>
    <xf numFmtId="43" fontId="35" fillId="0" borderId="2" xfId="1" applyFont="1" applyFill="1" applyBorder="1" applyAlignment="1">
      <alignment vertical="center" wrapText="1"/>
    </xf>
    <xf numFmtId="182" fontId="35" fillId="2" borderId="20" xfId="0" applyNumberFormat="1" applyFont="1" applyFill="1" applyBorder="1" applyAlignment="1">
      <alignment vertical="center" wrapText="1"/>
    </xf>
    <xf numFmtId="43" fontId="24" fillId="0" borderId="20" xfId="1" applyFont="1" applyFill="1" applyBorder="1" applyAlignment="1">
      <alignment vertical="center" wrapText="1"/>
    </xf>
    <xf numFmtId="43" fontId="24" fillId="2" borderId="20" xfId="1" applyFont="1" applyFill="1" applyBorder="1" applyAlignment="1">
      <alignment vertical="center" wrapText="1"/>
    </xf>
    <xf numFmtId="43" fontId="35" fillId="0" borderId="20" xfId="1" applyFont="1" applyFill="1" applyBorder="1" applyAlignment="1">
      <alignment vertical="center" wrapText="1"/>
    </xf>
    <xf numFmtId="0" fontId="24" fillId="2" borderId="20" xfId="0" applyFont="1" applyFill="1" applyBorder="1" applyAlignment="1">
      <alignment horizontal="right" vertical="center" wrapText="1"/>
    </xf>
    <xf numFmtId="43" fontId="35" fillId="2" borderId="0" xfId="1" applyFont="1" applyFill="1" applyBorder="1" applyAlignment="1">
      <alignment horizontal="right" vertical="center" wrapText="1"/>
    </xf>
    <xf numFmtId="0" fontId="24" fillId="2" borderId="2" xfId="0" applyFont="1" applyFill="1" applyBorder="1"/>
    <xf numFmtId="0" fontId="35" fillId="2" borderId="2" xfId="0" applyFont="1" applyFill="1" applyBorder="1" applyAlignment="1">
      <alignment horizontal="right" vertical="center" wrapText="1"/>
    </xf>
    <xf numFmtId="183" fontId="35" fillId="2" borderId="2" xfId="1" applyNumberFormat="1" applyFont="1" applyFill="1" applyBorder="1" applyAlignment="1">
      <alignment horizontal="right" vertical="center" wrapText="1"/>
    </xf>
    <xf numFmtId="0" fontId="24" fillId="2" borderId="2" xfId="0" applyFont="1" applyFill="1" applyBorder="1" applyAlignment="1">
      <alignment horizontal="right"/>
    </xf>
    <xf numFmtId="183" fontId="30" fillId="0" borderId="2" xfId="1" applyNumberFormat="1" applyFont="1" applyFill="1" applyBorder="1" applyAlignment="1">
      <alignment horizontal="right" vertical="center" wrapText="1"/>
    </xf>
    <xf numFmtId="183" fontId="30" fillId="2" borderId="2" xfId="1" applyNumberFormat="1" applyFont="1" applyFill="1" applyBorder="1" applyAlignment="1">
      <alignment horizontal="right" vertical="center" wrapText="1"/>
    </xf>
    <xf numFmtId="182" fontId="35" fillId="2" borderId="20" xfId="0" applyNumberFormat="1" applyFont="1" applyFill="1" applyBorder="1" applyAlignment="1">
      <alignment horizontal="right" vertical="center"/>
    </xf>
    <xf numFmtId="0" fontId="35" fillId="2" borderId="20" xfId="0" applyFont="1" applyFill="1" applyBorder="1" applyAlignment="1">
      <alignment horizontal="right" vertical="center"/>
    </xf>
    <xf numFmtId="0" fontId="35" fillId="2" borderId="0" xfId="0" applyFont="1" applyFill="1" applyAlignment="1">
      <alignment horizontal="left" vertical="center" wrapText="1"/>
    </xf>
    <xf numFmtId="0" fontId="35" fillId="2" borderId="0" xfId="0" applyFont="1" applyFill="1" applyAlignment="1">
      <alignment horizontal="right" vertical="center" wrapText="1"/>
    </xf>
    <xf numFmtId="184" fontId="24" fillId="2" borderId="0" xfId="0" applyNumberFormat="1" applyFont="1" applyFill="1"/>
    <xf numFmtId="185" fontId="24" fillId="2" borderId="0" xfId="0" applyNumberFormat="1" applyFont="1" applyFill="1"/>
    <xf numFmtId="0" fontId="31" fillId="2" borderId="20" xfId="0" applyFont="1" applyFill="1" applyBorder="1" applyAlignment="1">
      <alignment horizontal="right" vertical="center" wrapText="1"/>
    </xf>
    <xf numFmtId="0" fontId="35" fillId="2" borderId="20" xfId="0" applyFont="1" applyFill="1" applyBorder="1" applyAlignment="1">
      <alignment horizontal="right" vertical="center" wrapText="1"/>
    </xf>
    <xf numFmtId="181" fontId="24" fillId="2" borderId="2" xfId="1" applyNumberFormat="1" applyFont="1" applyFill="1" applyBorder="1" applyAlignment="1">
      <alignment horizontal="right" vertical="center" wrapText="1"/>
    </xf>
    <xf numFmtId="181" fontId="30" fillId="0" borderId="2" xfId="1" applyNumberFormat="1" applyFont="1" applyFill="1" applyBorder="1" applyAlignment="1">
      <alignment horizontal="right" vertical="center" wrapText="1"/>
    </xf>
    <xf numFmtId="181" fontId="24" fillId="2" borderId="2" xfId="0" applyNumberFormat="1" applyFont="1" applyFill="1" applyBorder="1" applyAlignment="1">
      <alignment horizontal="right"/>
    </xf>
    <xf numFmtId="10" fontId="30" fillId="2" borderId="2" xfId="2" applyNumberFormat="1" applyFont="1" applyFill="1" applyBorder="1" applyAlignment="1">
      <alignment horizontal="right" vertical="center" wrapText="1"/>
    </xf>
    <xf numFmtId="186" fontId="35" fillId="2" borderId="2" xfId="0" applyNumberFormat="1" applyFont="1" applyFill="1" applyBorder="1" applyAlignment="1">
      <alignment horizontal="right" vertical="center"/>
    </xf>
    <xf numFmtId="186" fontId="35" fillId="2" borderId="2" xfId="1" applyNumberFormat="1" applyFont="1" applyFill="1" applyBorder="1" applyAlignment="1">
      <alignment horizontal="right" vertical="center" wrapText="1"/>
    </xf>
    <xf numFmtId="186" fontId="24" fillId="2" borderId="2" xfId="0" applyNumberFormat="1" applyFont="1" applyFill="1" applyBorder="1" applyAlignment="1">
      <alignment horizontal="right"/>
    </xf>
    <xf numFmtId="181" fontId="35" fillId="2" borderId="2" xfId="0" applyNumberFormat="1" applyFont="1" applyFill="1" applyBorder="1" applyAlignment="1">
      <alignment horizontal="right" vertical="center"/>
    </xf>
    <xf numFmtId="181" fontId="30" fillId="2" borderId="2" xfId="0" applyNumberFormat="1" applyFont="1" applyFill="1" applyBorder="1" applyAlignment="1">
      <alignment horizontal="right"/>
    </xf>
    <xf numFmtId="187" fontId="35" fillId="2" borderId="20" xfId="0" applyNumberFormat="1" applyFont="1" applyFill="1" applyBorder="1" applyAlignment="1">
      <alignment horizontal="right" vertical="center"/>
    </xf>
    <xf numFmtId="181" fontId="35" fillId="2" borderId="20" xfId="0" applyNumberFormat="1" applyFont="1" applyFill="1" applyBorder="1" applyAlignment="1">
      <alignment horizontal="right" vertical="center"/>
    </xf>
    <xf numFmtId="0" fontId="24" fillId="2" borderId="18" xfId="0" applyFont="1" applyFill="1" applyBorder="1"/>
    <xf numFmtId="183" fontId="24" fillId="0" borderId="23" xfId="0" applyNumberFormat="1" applyFont="1" applyBorder="1" applyAlignment="1">
      <alignment horizontal="center" vertical="center" wrapText="1"/>
    </xf>
    <xf numFmtId="187" fontId="24" fillId="0" borderId="23" xfId="0" applyNumberFormat="1" applyFont="1" applyBorder="1" applyAlignment="1">
      <alignment horizontal="center" vertical="center" wrapText="1"/>
    </xf>
    <xf numFmtId="183" fontId="24" fillId="0" borderId="20" xfId="0" applyNumberFormat="1" applyFont="1" applyBorder="1" applyAlignment="1">
      <alignment horizontal="center" vertical="center" wrapText="1"/>
    </xf>
    <xf numFmtId="187" fontId="24" fillId="0" borderId="20" xfId="0" applyNumberFormat="1" applyFont="1" applyBorder="1" applyAlignment="1">
      <alignment horizontal="center" vertical="center" wrapText="1"/>
    </xf>
    <xf numFmtId="188" fontId="24" fillId="2" borderId="2" xfId="0" applyNumberFormat="1" applyFont="1" applyFill="1" applyBorder="1" applyAlignment="1">
      <alignment horizontal="right" vertical="center" wrapText="1"/>
    </xf>
    <xf numFmtId="183" fontId="24" fillId="2" borderId="2" xfId="0" applyNumberFormat="1" applyFont="1" applyFill="1" applyBorder="1" applyAlignment="1">
      <alignment horizontal="right" vertical="center" wrapText="1"/>
    </xf>
    <xf numFmtId="183" fontId="24" fillId="2" borderId="20" xfId="0" applyNumberFormat="1" applyFont="1" applyFill="1" applyBorder="1" applyAlignment="1">
      <alignment horizontal="right" vertical="center" wrapText="1"/>
    </xf>
    <xf numFmtId="0" fontId="34" fillId="2" borderId="0" xfId="0" applyFont="1" applyFill="1" applyAlignment="1">
      <alignment horizontal="left" vertical="center"/>
    </xf>
    <xf numFmtId="0" fontId="30" fillId="2" borderId="20" xfId="0" applyFont="1" applyFill="1" applyBorder="1" applyAlignment="1">
      <alignment vertical="center" wrapText="1"/>
    </xf>
    <xf numFmtId="0" fontId="24" fillId="2" borderId="20" xfId="0" applyFont="1" applyFill="1" applyBorder="1" applyAlignment="1">
      <alignment vertical="center" wrapText="1"/>
    </xf>
    <xf numFmtId="0" fontId="30" fillId="2" borderId="20" xfId="0" applyFont="1" applyFill="1" applyBorder="1" applyAlignment="1">
      <alignment horizontal="right" vertical="center" wrapText="1"/>
    </xf>
    <xf numFmtId="0" fontId="30" fillId="2" borderId="0" xfId="0" applyFont="1" applyFill="1" applyAlignment="1">
      <alignment horizontal="left" vertical="center"/>
    </xf>
    <xf numFmtId="188" fontId="22" fillId="2" borderId="2" xfId="0" applyNumberFormat="1" applyFont="1" applyFill="1" applyBorder="1" applyAlignment="1">
      <alignment horizontal="left" vertical="center" wrapText="1"/>
    </xf>
    <xf numFmtId="183" fontId="22" fillId="0" borderId="2" xfId="0" applyNumberFormat="1" applyFont="1" applyBorder="1" applyAlignment="1">
      <alignment horizontal="right" vertical="center" wrapText="1"/>
    </xf>
    <xf numFmtId="183" fontId="22" fillId="2" borderId="2" xfId="0" applyNumberFormat="1" applyFont="1" applyFill="1" applyBorder="1" applyAlignment="1">
      <alignment horizontal="right" vertical="center" wrapText="1"/>
    </xf>
    <xf numFmtId="183" fontId="30" fillId="2" borderId="2" xfId="0" applyNumberFormat="1" applyFont="1" applyFill="1" applyBorder="1" applyAlignment="1">
      <alignment horizontal="right" vertical="center" wrapText="1"/>
    </xf>
    <xf numFmtId="183" fontId="36" fillId="0" borderId="2" xfId="0" applyNumberFormat="1" applyFont="1" applyBorder="1" applyAlignment="1">
      <alignment horizontal="right" vertical="center" wrapText="1"/>
    </xf>
    <xf numFmtId="183" fontId="36" fillId="2" borderId="2" xfId="0" applyNumberFormat="1" applyFont="1" applyFill="1" applyBorder="1" applyAlignment="1">
      <alignment horizontal="right" vertical="center" wrapText="1"/>
    </xf>
    <xf numFmtId="183" fontId="30" fillId="0" borderId="2" xfId="0" applyNumberFormat="1" applyFont="1" applyBorder="1" applyAlignment="1">
      <alignment horizontal="right" vertical="center" wrapText="1"/>
    </xf>
    <xf numFmtId="188" fontId="22" fillId="2" borderId="20" xfId="0" applyNumberFormat="1" applyFont="1" applyFill="1" applyBorder="1" applyAlignment="1">
      <alignment horizontal="left" vertical="center" wrapText="1"/>
    </xf>
    <xf numFmtId="188" fontId="22" fillId="2" borderId="20" xfId="0" applyNumberFormat="1" applyFont="1" applyFill="1" applyBorder="1" applyAlignment="1">
      <alignment horizontal="right" vertical="center" wrapText="1"/>
    </xf>
    <xf numFmtId="188" fontId="22" fillId="0" borderId="20" xfId="0" applyNumberFormat="1" applyFont="1" applyBorder="1" applyAlignment="1">
      <alignment horizontal="right" vertical="center" wrapText="1"/>
    </xf>
    <xf numFmtId="189" fontId="22" fillId="2" borderId="2" xfId="0" applyNumberFormat="1" applyFont="1" applyFill="1" applyBorder="1" applyAlignment="1">
      <alignment horizontal="right" vertical="center" wrapText="1"/>
    </xf>
    <xf numFmtId="3" fontId="36" fillId="0" borderId="2" xfId="0" applyNumberFormat="1" applyFont="1" applyBorder="1" applyAlignment="1">
      <alignment horizontal="right" vertical="center" wrapText="1"/>
    </xf>
    <xf numFmtId="3" fontId="36" fillId="2" borderId="2" xfId="0" applyNumberFormat="1" applyFont="1" applyFill="1" applyBorder="1" applyAlignment="1">
      <alignment horizontal="right" vertical="center" wrapText="1"/>
    </xf>
    <xf numFmtId="189" fontId="36" fillId="2" borderId="2" xfId="0" applyNumberFormat="1" applyFont="1" applyFill="1" applyBorder="1" applyAlignment="1">
      <alignment horizontal="right" vertical="center" wrapText="1"/>
    </xf>
    <xf numFmtId="189" fontId="24" fillId="2" borderId="2" xfId="0" applyNumberFormat="1" applyFont="1" applyFill="1" applyBorder="1" applyAlignment="1">
      <alignment horizontal="right" vertical="center" wrapText="1"/>
    </xf>
    <xf numFmtId="3" fontId="30" fillId="2" borderId="2" xfId="0" applyNumberFormat="1" applyFont="1" applyFill="1" applyBorder="1" applyAlignment="1">
      <alignment horizontal="right" vertical="center" wrapText="1"/>
    </xf>
    <xf numFmtId="3" fontId="24" fillId="2" borderId="2" xfId="0" applyNumberFormat="1" applyFont="1" applyFill="1" applyBorder="1" applyAlignment="1">
      <alignment horizontal="right" vertical="center" wrapText="1"/>
    </xf>
    <xf numFmtId="189" fontId="22" fillId="2" borderId="20" xfId="0" applyNumberFormat="1" applyFont="1" applyFill="1" applyBorder="1" applyAlignment="1">
      <alignment horizontal="right" vertical="center" wrapText="1"/>
    </xf>
    <xf numFmtId="183" fontId="22" fillId="2" borderId="20" xfId="0" applyNumberFormat="1" applyFont="1" applyFill="1" applyBorder="1" applyAlignment="1">
      <alignment horizontal="right" vertical="center" wrapText="1"/>
    </xf>
    <xf numFmtId="188" fontId="22" fillId="2" borderId="2" xfId="0" applyNumberFormat="1" applyFont="1" applyFill="1" applyBorder="1" applyAlignment="1">
      <alignment horizontal="right" vertical="center" wrapText="1"/>
    </xf>
    <xf numFmtId="181" fontId="24" fillId="2" borderId="0" xfId="0" applyNumberFormat="1" applyFont="1" applyFill="1"/>
    <xf numFmtId="188" fontId="24" fillId="2" borderId="20" xfId="0" applyNumberFormat="1" applyFont="1" applyFill="1" applyBorder="1" applyAlignment="1">
      <alignment horizontal="right" vertical="center" wrapText="1"/>
    </xf>
    <xf numFmtId="0" fontId="34" fillId="2" borderId="0" xfId="0" applyFont="1" applyFill="1" applyAlignment="1">
      <alignment horizontal="center"/>
    </xf>
    <xf numFmtId="187" fontId="22" fillId="2" borderId="2" xfId="0" applyNumberFormat="1" applyFont="1" applyFill="1" applyBorder="1" applyAlignment="1">
      <alignment horizontal="right" vertical="center" wrapText="1"/>
    </xf>
    <xf numFmtId="188" fontId="22" fillId="0" borderId="2" xfId="0" applyNumberFormat="1" applyFont="1" applyBorder="1" applyAlignment="1">
      <alignment horizontal="right" vertical="center" wrapText="1"/>
    </xf>
    <xf numFmtId="187" fontId="24" fillId="2" borderId="2" xfId="0" applyNumberFormat="1" applyFont="1" applyFill="1" applyBorder="1" applyAlignment="1">
      <alignment horizontal="right" vertical="center" wrapText="1"/>
    </xf>
    <xf numFmtId="188" fontId="24" fillId="0" borderId="2" xfId="0" applyNumberFormat="1" applyFont="1" applyBorder="1" applyAlignment="1">
      <alignment horizontal="right" vertical="center" wrapText="1"/>
    </xf>
    <xf numFmtId="187" fontId="22" fillId="2" borderId="20" xfId="0" applyNumberFormat="1" applyFont="1" applyFill="1" applyBorder="1" applyAlignment="1">
      <alignment horizontal="right" vertical="center" wrapText="1"/>
    </xf>
    <xf numFmtId="0" fontId="22" fillId="0" borderId="0" xfId="18" applyFont="1"/>
    <xf numFmtId="0" fontId="24" fillId="0" borderId="0" xfId="18" applyFont="1"/>
    <xf numFmtId="0" fontId="24" fillId="0" borderId="0" xfId="18" applyFont="1" applyFill="1"/>
    <xf numFmtId="0" fontId="37" fillId="2" borderId="0" xfId="18" applyFont="1" applyFill="1"/>
    <xf numFmtId="0" fontId="24" fillId="2" borderId="0" xfId="18" applyFont="1" applyFill="1" applyAlignment="1">
      <alignment horizontal="center"/>
    </xf>
    <xf numFmtId="0" fontId="24" fillId="2" borderId="0" xfId="18" applyFont="1" applyFill="1"/>
    <xf numFmtId="0" fontId="12" fillId="2" borderId="0" xfId="18" applyFont="1" applyFill="1" applyAlignment="1">
      <alignment vertical="center"/>
    </xf>
    <xf numFmtId="0" fontId="27" fillId="2" borderId="0" xfId="18" applyFont="1" applyFill="1" applyAlignment="1">
      <alignment vertical="center"/>
    </xf>
    <xf numFmtId="0" fontId="28" fillId="8" borderId="19" xfId="18" applyFont="1" applyFill="1" applyBorder="1" applyAlignment="1">
      <alignment horizontal="right" vertical="center" wrapText="1"/>
    </xf>
    <xf numFmtId="181" fontId="24" fillId="2" borderId="2" xfId="18" applyNumberFormat="1" applyFont="1" applyFill="1" applyBorder="1" applyAlignment="1">
      <alignment horizontal="right" vertical="center" wrapText="1"/>
    </xf>
    <xf numFmtId="181" fontId="24" fillId="2" borderId="2" xfId="18" applyNumberFormat="1" applyFont="1" applyFill="1" applyBorder="1" applyAlignment="1">
      <alignment vertical="center" wrapText="1"/>
    </xf>
    <xf numFmtId="181" fontId="35" fillId="2" borderId="2" xfId="18" applyNumberFormat="1" applyFont="1" applyFill="1" applyBorder="1" applyAlignment="1">
      <alignment horizontal="right" vertical="center" wrapText="1"/>
    </xf>
    <xf numFmtId="181" fontId="9" fillId="0" borderId="2" xfId="18" applyNumberFormat="1" applyBorder="1" applyAlignment="1">
      <alignment horizontal="left" vertical="center" wrapText="1"/>
    </xf>
    <xf numFmtId="181" fontId="9" fillId="0" borderId="20" xfId="18" applyNumberFormat="1" applyBorder="1" applyAlignment="1">
      <alignment horizontal="left" vertical="center" wrapText="1"/>
    </xf>
    <xf numFmtId="181" fontId="24" fillId="2" borderId="20" xfId="18" applyNumberFormat="1" applyFont="1" applyFill="1" applyBorder="1" applyAlignment="1">
      <alignment horizontal="right" vertical="center" wrapText="1"/>
    </xf>
    <xf numFmtId="181" fontId="24" fillId="2" borderId="20" xfId="18" applyNumberFormat="1" applyFont="1" applyFill="1" applyBorder="1" applyAlignment="1">
      <alignment vertical="center" wrapText="1"/>
    </xf>
    <xf numFmtId="181" fontId="35" fillId="2" borderId="20" xfId="18" applyNumberFormat="1" applyFont="1" applyFill="1" applyBorder="1" applyAlignment="1">
      <alignment horizontal="right" vertical="center" wrapText="1"/>
    </xf>
    <xf numFmtId="0" fontId="38" fillId="2" borderId="0" xfId="18" applyFont="1" applyFill="1" applyAlignment="1">
      <alignment vertical="center"/>
    </xf>
    <xf numFmtId="182" fontId="36" fillId="2" borderId="2" xfId="18" applyNumberFormat="1" applyFont="1" applyFill="1" applyBorder="1" applyAlignment="1">
      <alignment horizontal="right" vertical="center" wrapText="1"/>
    </xf>
    <xf numFmtId="181" fontId="31" fillId="2" borderId="2" xfId="18" applyNumberFormat="1" applyFont="1" applyFill="1" applyBorder="1" applyAlignment="1">
      <alignment horizontal="right" vertical="center" wrapText="1"/>
    </xf>
    <xf numFmtId="182" fontId="30" fillId="2" borderId="2" xfId="18" applyNumberFormat="1" applyFont="1" applyFill="1" applyBorder="1" applyAlignment="1">
      <alignment horizontal="right" vertical="center" wrapText="1"/>
    </xf>
    <xf numFmtId="182" fontId="30" fillId="0" borderId="2" xfId="18" applyNumberFormat="1" applyFont="1" applyFill="1" applyBorder="1" applyAlignment="1">
      <alignment horizontal="right" vertical="center" wrapText="1"/>
    </xf>
    <xf numFmtId="181" fontId="35" fillId="0" borderId="2" xfId="18" applyNumberFormat="1" applyFont="1" applyBorder="1" applyAlignment="1">
      <alignment horizontal="right" vertical="center" wrapText="1"/>
    </xf>
    <xf numFmtId="182" fontId="36" fillId="0" borderId="2" xfId="18" applyNumberFormat="1" applyFont="1" applyFill="1" applyBorder="1" applyAlignment="1">
      <alignment horizontal="right" vertical="center" wrapText="1"/>
    </xf>
    <xf numFmtId="182" fontId="36" fillId="2" borderId="20" xfId="18" applyNumberFormat="1" applyFont="1" applyFill="1" applyBorder="1" applyAlignment="1">
      <alignment horizontal="right" vertical="center" wrapText="1"/>
    </xf>
    <xf numFmtId="181" fontId="31" fillId="2" borderId="20" xfId="1" applyNumberFormat="1" applyFont="1" applyFill="1" applyBorder="1" applyAlignment="1">
      <alignment horizontal="right" vertical="center" wrapText="1"/>
    </xf>
    <xf numFmtId="0" fontId="23" fillId="2" borderId="17" xfId="18" applyFont="1" applyFill="1" applyBorder="1" applyAlignment="1">
      <alignment horizontal="left" vertical="top" wrapText="1"/>
    </xf>
    <xf numFmtId="0" fontId="28" fillId="9" borderId="19" xfId="18" applyFont="1" applyFill="1" applyBorder="1" applyAlignment="1">
      <alignment horizontal="right" vertical="center" wrapText="1"/>
    </xf>
    <xf numFmtId="0" fontId="28" fillId="9" borderId="21" xfId="18" applyFont="1" applyFill="1" applyBorder="1" applyAlignment="1">
      <alignment horizontal="left" vertical="center" wrapText="1"/>
    </xf>
    <xf numFmtId="0" fontId="28" fillId="9" borderId="0" xfId="18" applyFont="1" applyFill="1" applyBorder="1" applyAlignment="1">
      <alignment horizontal="right" vertical="center" wrapText="1"/>
    </xf>
    <xf numFmtId="183" fontId="30" fillId="0" borderId="2" xfId="22" applyNumberFormat="1" applyFont="1" applyFill="1" applyBorder="1" applyAlignment="1">
      <alignment horizontal="right" vertical="center" wrapText="1"/>
    </xf>
    <xf numFmtId="183" fontId="24" fillId="0" borderId="2" xfId="22" applyNumberFormat="1" applyFont="1" applyFill="1" applyBorder="1" applyAlignment="1">
      <alignment horizontal="right" vertical="center" wrapText="1"/>
    </xf>
    <xf numFmtId="181" fontId="35" fillId="0" borderId="0" xfId="18" applyNumberFormat="1" applyFont="1" applyFill="1" applyBorder="1" applyAlignment="1">
      <alignment horizontal="left" vertical="center" wrapText="1"/>
    </xf>
    <xf numFmtId="182" fontId="30" fillId="0" borderId="2" xfId="18" applyNumberFormat="1" applyFont="1" applyFill="1" applyBorder="1" applyAlignment="1">
      <alignment horizontal="left" vertical="center" wrapText="1"/>
    </xf>
    <xf numFmtId="182" fontId="30" fillId="0" borderId="2" xfId="18" applyNumberFormat="1" applyFont="1" applyFill="1" applyBorder="1"/>
    <xf numFmtId="183" fontId="24" fillId="2" borderId="21" xfId="18" applyNumberFormat="1" applyFont="1" applyFill="1" applyBorder="1" applyAlignment="1">
      <alignment horizontal="right"/>
    </xf>
    <xf numFmtId="182" fontId="30" fillId="0" borderId="20" xfId="18" applyNumberFormat="1" applyFont="1" applyFill="1" applyBorder="1" applyAlignment="1">
      <alignment horizontal="left" vertical="center" wrapText="1"/>
    </xf>
    <xf numFmtId="183" fontId="30" fillId="2" borderId="20" xfId="18" applyNumberFormat="1" applyFont="1" applyFill="1" applyBorder="1" applyAlignment="1">
      <alignment horizontal="right"/>
    </xf>
    <xf numFmtId="183" fontId="30" fillId="0" borderId="20" xfId="22" applyNumberFormat="1" applyFont="1" applyFill="1" applyBorder="1" applyAlignment="1">
      <alignment horizontal="right" vertical="center" wrapText="1"/>
    </xf>
    <xf numFmtId="183" fontId="24" fillId="2" borderId="18" xfId="18" applyNumberFormat="1" applyFont="1" applyFill="1" applyBorder="1" applyAlignment="1">
      <alignment horizontal="right"/>
    </xf>
    <xf numFmtId="49" fontId="24" fillId="2" borderId="0" xfId="18" applyNumberFormat="1" applyFont="1" applyFill="1" applyAlignment="1">
      <alignment horizontal="left"/>
    </xf>
    <xf numFmtId="0" fontId="29" fillId="0" borderId="18" xfId="18" applyFont="1" applyFill="1" applyBorder="1" applyAlignment="1">
      <alignment vertical="center"/>
    </xf>
    <xf numFmtId="0" fontId="28" fillId="10" borderId="21" xfId="18" applyFont="1" applyFill="1" applyBorder="1" applyAlignment="1">
      <alignment horizontal="left" vertical="center" wrapText="1"/>
    </xf>
    <xf numFmtId="0" fontId="28" fillId="10" borderId="21" xfId="18" applyFont="1" applyFill="1" applyBorder="1" applyAlignment="1">
      <alignment vertical="center"/>
    </xf>
    <xf numFmtId="0" fontId="28" fillId="10" borderId="21" xfId="18" applyFont="1" applyFill="1" applyBorder="1" applyAlignment="1">
      <alignment horizontal="right" vertical="center"/>
    </xf>
    <xf numFmtId="187" fontId="24" fillId="0" borderId="2" xfId="18" applyNumberFormat="1" applyFont="1" applyFill="1" applyBorder="1"/>
    <xf numFmtId="187" fontId="36" fillId="0" borderId="2" xfId="22" applyNumberFormat="1" applyFont="1" applyFill="1" applyBorder="1" applyAlignment="1">
      <alignment horizontal="right" vertical="center" wrapText="1"/>
    </xf>
    <xf numFmtId="187" fontId="36" fillId="0" borderId="2" xfId="18" applyNumberFormat="1" applyFont="1" applyFill="1" applyBorder="1" applyAlignment="1">
      <alignment horizontal="right"/>
    </xf>
    <xf numFmtId="187" fontId="22" fillId="0" borderId="2" xfId="22" applyNumberFormat="1" applyFont="1" applyFill="1" applyBorder="1" applyAlignment="1">
      <alignment horizontal="right" vertical="center" wrapText="1"/>
    </xf>
    <xf numFmtId="187" fontId="36" fillId="0" borderId="21" xfId="18" applyNumberFormat="1" applyFont="1" applyFill="1" applyBorder="1" applyAlignment="1">
      <alignment horizontal="right"/>
    </xf>
    <xf numFmtId="187" fontId="30" fillId="0" borderId="21" xfId="22" applyNumberFormat="1" applyFont="1" applyFill="1" applyBorder="1" applyAlignment="1">
      <alignment horizontal="right" vertical="center" wrapText="1"/>
    </xf>
    <xf numFmtId="187" fontId="30" fillId="0" borderId="21" xfId="18" applyNumberFormat="1" applyFont="1" applyFill="1" applyBorder="1" applyAlignment="1">
      <alignment horizontal="right"/>
    </xf>
    <xf numFmtId="187" fontId="30" fillId="0" borderId="2" xfId="22" applyNumberFormat="1" applyFont="1" applyFill="1" applyBorder="1" applyAlignment="1">
      <alignment horizontal="right" vertical="center" wrapText="1"/>
    </xf>
    <xf numFmtId="187" fontId="24" fillId="0" borderId="2" xfId="22" applyNumberFormat="1" applyFont="1" applyFill="1" applyBorder="1" applyAlignment="1">
      <alignment horizontal="right" vertical="center" wrapText="1"/>
    </xf>
    <xf numFmtId="187" fontId="24" fillId="0" borderId="23" xfId="18" applyNumberFormat="1" applyFont="1" applyFill="1" applyBorder="1"/>
    <xf numFmtId="187" fontId="30" fillId="0" borderId="23" xfId="18" applyNumberFormat="1" applyFont="1" applyFill="1" applyBorder="1" applyAlignment="1">
      <alignment horizontal="right"/>
    </xf>
    <xf numFmtId="187" fontId="30" fillId="0" borderId="23" xfId="22" applyNumberFormat="1" applyFont="1" applyFill="1" applyBorder="1" applyAlignment="1">
      <alignment horizontal="right" vertical="center" wrapText="1"/>
    </xf>
    <xf numFmtId="187" fontId="24" fillId="0" borderId="23" xfId="22" applyNumberFormat="1" applyFont="1" applyFill="1" applyBorder="1" applyAlignment="1">
      <alignment horizontal="right" vertical="center" wrapText="1"/>
    </xf>
    <xf numFmtId="187" fontId="30" fillId="2" borderId="2" xfId="18" applyNumberFormat="1" applyFont="1" applyFill="1" applyBorder="1" applyAlignment="1">
      <alignment horizontal="right"/>
    </xf>
    <xf numFmtId="187" fontId="24" fillId="2" borderId="2" xfId="18" applyNumberFormat="1" applyFont="1" applyFill="1" applyBorder="1" applyAlignment="1">
      <alignment horizontal="right"/>
    </xf>
    <xf numFmtId="187" fontId="24" fillId="2" borderId="2" xfId="18" applyNumberFormat="1" applyFont="1" applyFill="1" applyBorder="1"/>
    <xf numFmtId="187" fontId="22" fillId="2" borderId="2" xfId="22" applyNumberFormat="1" applyFont="1" applyFill="1" applyBorder="1" applyAlignment="1">
      <alignment horizontal="right" vertical="center" wrapText="1"/>
    </xf>
    <xf numFmtId="0" fontId="6" fillId="2" borderId="0" xfId="18" applyFont="1" applyFill="1" applyAlignment="1">
      <alignment vertical="center"/>
    </xf>
    <xf numFmtId="187" fontId="12" fillId="2" borderId="0" xfId="18" applyNumberFormat="1" applyFont="1" applyFill="1" applyAlignment="1">
      <alignment vertical="center"/>
    </xf>
    <xf numFmtId="2" fontId="24" fillId="2" borderId="0" xfId="18" applyNumberFormat="1" applyFont="1" applyFill="1"/>
    <xf numFmtId="10" fontId="24" fillId="2" borderId="0" xfId="2" applyNumberFormat="1" applyFont="1" applyFill="1" applyAlignment="1"/>
    <xf numFmtId="43" fontId="24" fillId="2" borderId="0" xfId="18" applyNumberFormat="1" applyFont="1" applyFill="1"/>
    <xf numFmtId="10" fontId="24" fillId="2" borderId="0" xfId="18" applyNumberFormat="1" applyFont="1" applyFill="1"/>
    <xf numFmtId="183" fontId="24" fillId="0" borderId="2" xfId="0" applyNumberFormat="1" applyFont="1" applyFill="1" applyBorder="1" applyAlignment="1">
      <alignment horizontal="right" vertical="center" wrapText="1"/>
    </xf>
    <xf numFmtId="187" fontId="35" fillId="2" borderId="2" xfId="18" applyNumberFormat="1" applyFont="1" applyFill="1" applyBorder="1" applyAlignment="1">
      <alignment horizontal="left" vertical="center" wrapText="1"/>
    </xf>
    <xf numFmtId="187" fontId="24" fillId="2" borderId="21" xfId="18" applyNumberFormat="1" applyFont="1" applyFill="1" applyBorder="1" applyAlignment="1">
      <alignment horizontal="right"/>
    </xf>
    <xf numFmtId="0" fontId="29" fillId="6" borderId="20" xfId="18" applyFont="1" applyFill="1" applyBorder="1" applyAlignment="1">
      <alignment vertical="center"/>
    </xf>
    <xf numFmtId="0" fontId="28" fillId="5" borderId="21" xfId="18" applyFont="1" applyFill="1" applyBorder="1" applyAlignment="1">
      <alignment horizontal="left" vertical="center" wrapText="1"/>
    </xf>
    <xf numFmtId="0" fontId="28" fillId="5" borderId="21" xfId="18" applyFont="1" applyFill="1" applyBorder="1" applyAlignment="1">
      <alignment horizontal="right" vertical="center" wrapText="1"/>
    </xf>
    <xf numFmtId="0" fontId="28" fillId="5" borderId="0" xfId="18" applyFont="1" applyFill="1" applyBorder="1" applyAlignment="1">
      <alignment horizontal="right" vertical="center" wrapText="1"/>
    </xf>
    <xf numFmtId="0" fontId="24" fillId="2" borderId="2" xfId="18" applyFont="1" applyFill="1" applyBorder="1"/>
    <xf numFmtId="0" fontId="30" fillId="2" borderId="2" xfId="18" applyFont="1" applyFill="1" applyBorder="1"/>
    <xf numFmtId="0" fontId="30" fillId="2" borderId="2" xfId="18" applyFont="1" applyFill="1" applyBorder="1" applyAlignment="1">
      <alignment horizontal="right"/>
    </xf>
    <xf numFmtId="191" fontId="24" fillId="2" borderId="2" xfId="22" applyNumberFormat="1" applyFont="1" applyFill="1" applyBorder="1" applyAlignment="1">
      <alignment horizontal="right" vertical="center" wrapText="1"/>
    </xf>
    <xf numFmtId="0" fontId="24" fillId="2" borderId="23" xfId="18" applyFont="1" applyFill="1" applyBorder="1"/>
    <xf numFmtId="0" fontId="30" fillId="2" borderId="23" xfId="18" applyFont="1" applyFill="1" applyBorder="1"/>
    <xf numFmtId="0" fontId="30" fillId="0" borderId="23" xfId="18" applyFont="1" applyFill="1" applyBorder="1" applyAlignment="1">
      <alignment horizontal="right"/>
    </xf>
    <xf numFmtId="191" fontId="24" fillId="2" borderId="23" xfId="22" applyNumberFormat="1" applyFont="1" applyFill="1" applyBorder="1" applyAlignment="1">
      <alignment horizontal="right" vertical="center" wrapText="1"/>
    </xf>
    <xf numFmtId="187" fontId="29" fillId="6" borderId="2" xfId="18" applyNumberFormat="1" applyFont="1" applyFill="1" applyBorder="1" applyAlignment="1">
      <alignment vertical="center"/>
    </xf>
    <xf numFmtId="187" fontId="24" fillId="2" borderId="21" xfId="18" applyNumberFormat="1" applyFont="1" applyFill="1" applyBorder="1" applyAlignment="1">
      <alignment horizontal="left" vertical="center" wrapText="1"/>
    </xf>
    <xf numFmtId="187" fontId="24" fillId="2" borderId="21" xfId="18" applyNumberFormat="1" applyFont="1" applyFill="1" applyBorder="1" applyAlignment="1">
      <alignment horizontal="right" vertical="center" wrapText="1"/>
    </xf>
    <xf numFmtId="187" fontId="24" fillId="2" borderId="21" xfId="1" applyNumberFormat="1" applyFont="1" applyFill="1" applyBorder="1" applyAlignment="1">
      <alignment horizontal="right" vertical="center" wrapText="1"/>
    </xf>
    <xf numFmtId="187" fontId="24" fillId="2" borderId="2" xfId="18" applyNumberFormat="1" applyFont="1" applyFill="1" applyBorder="1" applyAlignment="1">
      <alignment horizontal="right" vertical="center"/>
    </xf>
    <xf numFmtId="187" fontId="24" fillId="2" borderId="2" xfId="1" applyNumberFormat="1" applyFont="1" applyFill="1" applyBorder="1" applyAlignment="1">
      <alignment horizontal="right" vertical="center" wrapText="1"/>
    </xf>
    <xf numFmtId="187" fontId="24" fillId="2" borderId="23" xfId="18" applyNumberFormat="1" applyFont="1" applyFill="1" applyBorder="1" applyAlignment="1">
      <alignment horizontal="left" vertical="center" wrapText="1"/>
    </xf>
    <xf numFmtId="187" fontId="35" fillId="2" borderId="23" xfId="18" applyNumberFormat="1" applyFont="1" applyFill="1" applyBorder="1" applyAlignment="1">
      <alignment horizontal="right" vertical="center" wrapText="1"/>
    </xf>
    <xf numFmtId="187" fontId="24" fillId="2" borderId="20" xfId="18" applyNumberFormat="1" applyFont="1" applyFill="1" applyBorder="1" applyAlignment="1">
      <alignment horizontal="left" vertical="center" wrapText="1"/>
    </xf>
    <xf numFmtId="187" fontId="35" fillId="2" borderId="20" xfId="18" applyNumberFormat="1" applyFont="1" applyFill="1" applyBorder="1" applyAlignment="1">
      <alignment horizontal="left" vertical="center" wrapText="1"/>
    </xf>
    <xf numFmtId="187" fontId="35" fillId="2" borderId="20" xfId="18" applyNumberFormat="1" applyFont="1" applyFill="1" applyBorder="1" applyAlignment="1">
      <alignment horizontal="right" vertical="center" wrapText="1"/>
    </xf>
    <xf numFmtId="181" fontId="31" fillId="2" borderId="2" xfId="18" applyNumberFormat="1" applyFont="1" applyFill="1" applyBorder="1" applyAlignment="1">
      <alignment vertical="center" wrapText="1"/>
    </xf>
    <xf numFmtId="192" fontId="22" fillId="2" borderId="2" xfId="18" applyNumberFormat="1" applyFont="1" applyFill="1" applyBorder="1" applyAlignment="1">
      <alignment horizontal="right" vertical="center" wrapText="1"/>
    </xf>
    <xf numFmtId="181" fontId="31" fillId="0" borderId="2" xfId="18" applyNumberFormat="1" applyFont="1" applyBorder="1" applyAlignment="1">
      <alignment vertical="center" wrapText="1"/>
    </xf>
    <xf numFmtId="181" fontId="22" fillId="2" borderId="2" xfId="18" applyNumberFormat="1" applyFont="1" applyFill="1" applyBorder="1" applyAlignment="1">
      <alignment horizontal="right" vertical="center" wrapText="1"/>
    </xf>
    <xf numFmtId="181" fontId="29" fillId="6" borderId="2" xfId="18" applyNumberFormat="1" applyFont="1" applyFill="1" applyBorder="1" applyAlignment="1">
      <alignment vertical="center"/>
    </xf>
    <xf numFmtId="181" fontId="24" fillId="2" borderId="2" xfId="18" applyNumberFormat="1" applyFont="1" applyFill="1" applyBorder="1" applyAlignment="1"/>
    <xf numFmtId="181" fontId="35" fillId="2" borderId="2" xfId="18" applyNumberFormat="1" applyFont="1" applyFill="1" applyBorder="1" applyAlignment="1">
      <alignment vertical="center" wrapText="1"/>
    </xf>
    <xf numFmtId="181" fontId="24" fillId="2" borderId="2" xfId="1" applyNumberFormat="1" applyFont="1" applyFill="1" applyBorder="1" applyAlignment="1">
      <alignment vertical="center" wrapText="1"/>
    </xf>
    <xf numFmtId="181" fontId="24" fillId="2" borderId="2" xfId="18" applyNumberFormat="1" applyFont="1" applyFill="1" applyBorder="1" applyAlignment="1">
      <alignment horizontal="right"/>
    </xf>
    <xf numFmtId="181" fontId="35" fillId="2" borderId="20" xfId="18" applyNumberFormat="1" applyFont="1" applyFill="1" applyBorder="1" applyAlignment="1">
      <alignment horizontal="left" vertical="center" wrapText="1"/>
    </xf>
    <xf numFmtId="181" fontId="24" fillId="2" borderId="0" xfId="18" applyNumberFormat="1" applyFont="1" applyFill="1" applyAlignment="1">
      <alignment horizontal="right" vertical="center" wrapText="1"/>
    </xf>
    <xf numFmtId="181" fontId="0" fillId="0" borderId="0" xfId="0" applyNumberFormat="1"/>
    <xf numFmtId="0" fontId="0" fillId="0" borderId="0" xfId="0" applyFont="1"/>
    <xf numFmtId="179" fontId="24" fillId="2" borderId="0" xfId="18" applyNumberFormat="1" applyFont="1" applyFill="1"/>
    <xf numFmtId="10" fontId="24" fillId="2" borderId="23" xfId="5" applyNumberFormat="1" applyFont="1" applyFill="1" applyBorder="1" applyAlignment="1">
      <alignment horizontal="right" vertical="center" wrapText="1"/>
    </xf>
    <xf numFmtId="187" fontId="24" fillId="2" borderId="21" xfId="0" applyNumberFormat="1" applyFont="1" applyFill="1" applyBorder="1" applyAlignment="1">
      <alignment horizontal="right" vertical="center" wrapText="1"/>
    </xf>
    <xf numFmtId="187" fontId="24" fillId="0" borderId="2" xfId="0" applyNumberFormat="1" applyFont="1" applyBorder="1" applyAlignment="1">
      <alignment horizontal="right" vertical="center" wrapText="1"/>
    </xf>
    <xf numFmtId="181" fontId="24" fillId="0" borderId="2" xfId="1" applyNumberFormat="1" applyFont="1" applyFill="1" applyBorder="1" applyAlignment="1">
      <alignment horizontal="right" vertical="center" wrapText="1"/>
    </xf>
    <xf numFmtId="181" fontId="35" fillId="0" borderId="2" xfId="1" applyNumberFormat="1" applyFont="1" applyFill="1" applyBorder="1" applyAlignment="1">
      <alignment horizontal="right" vertical="center" wrapText="1"/>
    </xf>
    <xf numFmtId="181" fontId="24" fillId="0" borderId="2" xfId="18" applyNumberFormat="1" applyFont="1" applyFill="1" applyBorder="1" applyAlignment="1">
      <alignment horizontal="right" vertical="center" wrapText="1"/>
    </xf>
    <xf numFmtId="181" fontId="35" fillId="0" borderId="20" xfId="1" applyNumberFormat="1" applyFont="1" applyFill="1" applyBorder="1" applyAlignment="1">
      <alignment horizontal="right" vertical="center" wrapText="1"/>
    </xf>
    <xf numFmtId="181" fontId="35" fillId="0" borderId="20" xfId="18" applyNumberFormat="1" applyFont="1" applyFill="1" applyBorder="1" applyAlignment="1">
      <alignment horizontal="right" vertical="center" wrapText="1"/>
    </xf>
    <xf numFmtId="181" fontId="24" fillId="0" borderId="0" xfId="18" applyNumberFormat="1" applyFont="1" applyFill="1" applyBorder="1" applyAlignment="1">
      <alignment horizontal="left" vertical="center" wrapText="1"/>
    </xf>
    <xf numFmtId="181" fontId="24" fillId="2" borderId="0" xfId="18" applyNumberFormat="1" applyFont="1" applyFill="1" applyBorder="1" applyAlignment="1">
      <alignment horizontal="right" vertical="center" wrapText="1"/>
    </xf>
    <xf numFmtId="181" fontId="35" fillId="0" borderId="0" xfId="1" applyNumberFormat="1" applyFont="1" applyFill="1" applyBorder="1" applyAlignment="1">
      <alignment horizontal="right" vertical="center" wrapText="1"/>
    </xf>
    <xf numFmtId="181" fontId="35" fillId="0" borderId="0" xfId="18" applyNumberFormat="1" applyFont="1" applyFill="1" applyBorder="1" applyAlignment="1">
      <alignment horizontal="right" vertical="center" wrapText="1"/>
    </xf>
    <xf numFmtId="0" fontId="35" fillId="2" borderId="2" xfId="18" applyFont="1" applyFill="1" applyBorder="1" applyAlignment="1">
      <alignment horizontal="right" vertical="center" wrapText="1"/>
    </xf>
    <xf numFmtId="10" fontId="35" fillId="2" borderId="2" xfId="18" applyNumberFormat="1" applyFont="1" applyFill="1" applyBorder="1" applyAlignment="1">
      <alignment horizontal="right" vertical="center" wrapText="1"/>
    </xf>
    <xf numFmtId="180" fontId="24" fillId="2" borderId="2" xfId="1" applyNumberFormat="1" applyFont="1" applyFill="1" applyBorder="1" applyAlignment="1">
      <alignment horizontal="right" vertical="center" wrapText="1"/>
    </xf>
    <xf numFmtId="0" fontId="35" fillId="2" borderId="20" xfId="18" applyFont="1" applyFill="1" applyBorder="1" applyAlignment="1">
      <alignment horizontal="right" vertical="center" wrapText="1"/>
    </xf>
    <xf numFmtId="10" fontId="35" fillId="2" borderId="20" xfId="18" applyNumberFormat="1" applyFont="1" applyFill="1" applyBorder="1" applyAlignment="1">
      <alignment horizontal="right" vertical="center" wrapText="1"/>
    </xf>
    <xf numFmtId="0" fontId="30" fillId="2" borderId="0" xfId="18" applyFont="1" applyFill="1" applyBorder="1" applyAlignment="1">
      <alignment horizontal="left" vertical="center" wrapText="1"/>
    </xf>
    <xf numFmtId="0" fontId="30" fillId="2" borderId="0" xfId="18" applyFont="1" applyFill="1" applyBorder="1" applyAlignment="1">
      <alignment horizontal="right" vertical="center" wrapText="1"/>
    </xf>
    <xf numFmtId="10" fontId="30" fillId="2" borderId="0" xfId="18" applyNumberFormat="1" applyFont="1" applyFill="1" applyBorder="1" applyAlignment="1">
      <alignment horizontal="right" vertical="center" wrapText="1"/>
    </xf>
    <xf numFmtId="192" fontId="31" fillId="2" borderId="2" xfId="18" applyNumberFormat="1" applyFont="1" applyFill="1" applyBorder="1" applyAlignment="1">
      <alignment horizontal="right" vertical="center" wrapText="1"/>
    </xf>
    <xf numFmtId="43" fontId="22" fillId="2" borderId="2" xfId="1" applyFont="1" applyFill="1" applyBorder="1" applyAlignment="1">
      <alignment horizontal="right" vertical="center" wrapText="1"/>
    </xf>
    <xf numFmtId="192" fontId="35" fillId="2" borderId="2" xfId="18" applyNumberFormat="1" applyFont="1" applyFill="1" applyBorder="1" applyAlignment="1">
      <alignment horizontal="right" vertical="center" wrapText="1"/>
    </xf>
    <xf numFmtId="43" fontId="35" fillId="2" borderId="2" xfId="1" applyFont="1" applyFill="1" applyBorder="1" applyAlignment="1">
      <alignment horizontal="right" vertical="center" wrapText="1"/>
    </xf>
    <xf numFmtId="43" fontId="24" fillId="0" borderId="2" xfId="1" applyFont="1" applyFill="1" applyBorder="1" applyAlignment="1">
      <alignment horizontal="right" vertical="center" wrapText="1"/>
    </xf>
    <xf numFmtId="192" fontId="36" fillId="2" borderId="23" xfId="18" applyNumberFormat="1" applyFont="1" applyFill="1" applyBorder="1" applyAlignment="1">
      <alignment horizontal="right" vertical="center" wrapText="1"/>
    </xf>
    <xf numFmtId="43" fontId="22" fillId="0" borderId="23" xfId="18" applyNumberFormat="1" applyFont="1" applyBorder="1" applyAlignment="1">
      <alignment horizontal="right" vertical="center" wrapText="1"/>
    </xf>
    <xf numFmtId="0" fontId="22" fillId="0" borderId="23" xfId="18" applyFont="1" applyBorder="1" applyAlignment="1">
      <alignment horizontal="right" vertical="center" wrapText="1"/>
    </xf>
    <xf numFmtId="0" fontId="29" fillId="6" borderId="2" xfId="18" applyFont="1" applyFill="1" applyBorder="1" applyAlignment="1">
      <alignment vertical="center"/>
    </xf>
    <xf numFmtId="192" fontId="31" fillId="2" borderId="21" xfId="18" applyNumberFormat="1" applyFont="1" applyFill="1" applyBorder="1" applyAlignment="1">
      <alignment horizontal="right" vertical="center" wrapText="1"/>
    </xf>
    <xf numFmtId="0" fontId="22" fillId="2" borderId="21" xfId="18" applyFont="1" applyFill="1" applyBorder="1" applyAlignment="1">
      <alignment horizontal="right" vertical="center" wrapText="1"/>
    </xf>
    <xf numFmtId="0" fontId="24" fillId="2" borderId="2" xfId="18" applyFont="1" applyFill="1" applyBorder="1" applyAlignment="1">
      <alignment horizontal="right" vertical="center" wrapText="1"/>
    </xf>
    <xf numFmtId="192" fontId="35" fillId="2" borderId="20" xfId="18" applyNumberFormat="1" applyFont="1" applyFill="1" applyBorder="1" applyAlignment="1">
      <alignment horizontal="right" vertical="center" wrapText="1"/>
    </xf>
    <xf numFmtId="43" fontId="35" fillId="2" borderId="20" xfId="1" applyFont="1" applyFill="1" applyBorder="1" applyAlignment="1">
      <alignment horizontal="right" vertical="center" wrapText="1"/>
    </xf>
    <xf numFmtId="0" fontId="35" fillId="2" borderId="0" xfId="18" applyFont="1" applyFill="1" applyBorder="1" applyAlignment="1">
      <alignment horizontal="left" vertical="center" wrapText="1"/>
    </xf>
    <xf numFmtId="192" fontId="35" fillId="2" borderId="0" xfId="18" applyNumberFormat="1" applyFont="1" applyFill="1" applyBorder="1" applyAlignment="1">
      <alignment horizontal="right" vertical="center" wrapText="1"/>
    </xf>
    <xf numFmtId="0" fontId="35" fillId="2" borderId="2" xfId="2" applyNumberFormat="1" applyFont="1" applyFill="1" applyBorder="1" applyAlignment="1">
      <alignment horizontal="right" vertical="center" wrapText="1"/>
    </xf>
    <xf numFmtId="43" fontId="35" fillId="0" borderId="20" xfId="1" applyFont="1" applyFill="1" applyBorder="1" applyAlignment="1">
      <alignment horizontal="right" vertical="center" wrapText="1"/>
    </xf>
    <xf numFmtId="187" fontId="35" fillId="2" borderId="2" xfId="18" applyNumberFormat="1" applyFont="1" applyFill="1" applyBorder="1" applyAlignment="1">
      <alignment horizontal="right" vertical="center" wrapText="1"/>
    </xf>
    <xf numFmtId="43" fontId="30" fillId="2" borderId="2" xfId="1" applyFont="1" applyFill="1" applyBorder="1" applyAlignment="1">
      <alignment horizontal="right" vertical="center" wrapText="1"/>
    </xf>
    <xf numFmtId="187" fontId="30" fillId="2" borderId="2" xfId="18" applyNumberFormat="1" applyFont="1" applyFill="1" applyBorder="1" applyAlignment="1">
      <alignment horizontal="right" vertical="center" wrapText="1"/>
    </xf>
    <xf numFmtId="43" fontId="35" fillId="0" borderId="23" xfId="1" applyFont="1" applyFill="1" applyBorder="1" applyAlignment="1">
      <alignment horizontal="right" vertical="center" wrapText="1"/>
    </xf>
    <xf numFmtId="43" fontId="35" fillId="2" borderId="23" xfId="1" applyFont="1" applyFill="1" applyBorder="1" applyAlignment="1">
      <alignment horizontal="right" vertical="center" wrapText="1"/>
    </xf>
    <xf numFmtId="43" fontId="35" fillId="0" borderId="2" xfId="1" applyFont="1" applyFill="1" applyBorder="1" applyAlignment="1">
      <alignment horizontal="right" vertical="center" wrapText="1"/>
    </xf>
    <xf numFmtId="10" fontId="35" fillId="2" borderId="0" xfId="18" applyNumberFormat="1" applyFont="1" applyFill="1" applyBorder="1" applyAlignment="1">
      <alignment horizontal="right" vertical="center" wrapText="1"/>
    </xf>
    <xf numFmtId="0" fontId="22" fillId="2" borderId="23" xfId="18" applyFont="1" applyFill="1" applyBorder="1" applyAlignment="1">
      <alignment horizontal="right" vertical="center" wrapText="1"/>
    </xf>
    <xf numFmtId="193" fontId="24" fillId="2" borderId="0" xfId="18" applyNumberFormat="1" applyFont="1" applyFill="1"/>
    <xf numFmtId="43" fontId="24" fillId="0" borderId="0" xfId="18" applyNumberFormat="1" applyFont="1" applyFill="1"/>
    <xf numFmtId="180" fontId="35" fillId="0" borderId="2" xfId="1" applyNumberFormat="1" applyFont="1" applyFill="1" applyBorder="1" applyAlignment="1">
      <alignment horizontal="right" vertical="center" wrapText="1"/>
    </xf>
    <xf numFmtId="186" fontId="35" fillId="0" borderId="20" xfId="1" applyNumberFormat="1" applyFont="1" applyFill="1" applyBorder="1" applyAlignment="1">
      <alignment horizontal="right" vertical="center" wrapText="1"/>
    </xf>
    <xf numFmtId="0" fontId="34" fillId="2" borderId="0" xfId="18" applyFont="1" applyFill="1" applyAlignment="1">
      <alignment horizontal="left" vertical="center" wrapText="1"/>
    </xf>
    <xf numFmtId="0" fontId="35" fillId="2" borderId="0" xfId="18" applyFont="1" applyFill="1" applyAlignment="1">
      <alignment horizontal="left" vertical="center" wrapText="1"/>
    </xf>
    <xf numFmtId="194" fontId="35" fillId="2" borderId="0" xfId="2" applyNumberFormat="1" applyFont="1" applyFill="1" applyBorder="1" applyAlignment="1">
      <alignment horizontal="right" vertical="center" wrapText="1"/>
    </xf>
    <xf numFmtId="10" fontId="30" fillId="0" borderId="2" xfId="2" applyNumberFormat="1" applyFont="1" applyFill="1" applyBorder="1" applyAlignment="1">
      <alignment horizontal="right" vertical="center" wrapText="1"/>
    </xf>
    <xf numFmtId="10" fontId="30" fillId="2" borderId="20" xfId="2" applyNumberFormat="1" applyFont="1" applyFill="1" applyBorder="1" applyAlignment="1">
      <alignment horizontal="right" vertical="center" wrapText="1"/>
    </xf>
    <xf numFmtId="0" fontId="28" fillId="9" borderId="0" xfId="18" applyFont="1" applyFill="1" applyBorder="1" applyAlignment="1">
      <alignment horizontal="left" vertical="center" wrapText="1"/>
    </xf>
    <xf numFmtId="0" fontId="28" fillId="9" borderId="0" xfId="18" applyFont="1" applyFill="1" applyBorder="1" applyAlignment="1">
      <alignment vertical="center" wrapText="1"/>
    </xf>
    <xf numFmtId="192" fontId="35" fillId="2" borderId="2" xfId="5" applyNumberFormat="1" applyFont="1" applyFill="1" applyBorder="1" applyAlignment="1">
      <alignment horizontal="right" vertical="center" wrapText="1"/>
    </xf>
    <xf numFmtId="181" fontId="35" fillId="2" borderId="20" xfId="1" applyNumberFormat="1" applyFont="1" applyFill="1" applyBorder="1" applyAlignment="1">
      <alignment horizontal="right" vertical="center" wrapText="1"/>
    </xf>
    <xf numFmtId="10" fontId="35" fillId="2" borderId="2" xfId="2" applyNumberFormat="1" applyFont="1" applyFill="1" applyBorder="1" applyAlignment="1">
      <alignment horizontal="right" vertical="center" wrapText="1"/>
    </xf>
    <xf numFmtId="10" fontId="35" fillId="0" borderId="20" xfId="2" applyNumberFormat="1" applyFont="1" applyFill="1" applyBorder="1" applyAlignment="1">
      <alignment horizontal="right" vertical="center" wrapText="1"/>
    </xf>
    <xf numFmtId="10" fontId="35" fillId="2" borderId="20" xfId="2" applyNumberFormat="1" applyFont="1" applyFill="1" applyBorder="1" applyAlignment="1">
      <alignment horizontal="right" vertical="center" wrapText="1"/>
    </xf>
    <xf numFmtId="192" fontId="35" fillId="0" borderId="2" xfId="5" applyNumberFormat="1" applyFont="1" applyFill="1" applyBorder="1" applyAlignment="1">
      <alignment horizontal="right" vertical="center" wrapText="1"/>
    </xf>
    <xf numFmtId="181" fontId="30" fillId="2" borderId="20" xfId="1" applyNumberFormat="1" applyFont="1" applyFill="1" applyBorder="1" applyAlignment="1">
      <alignment horizontal="right" vertical="center" wrapText="1"/>
    </xf>
    <xf numFmtId="10" fontId="24" fillId="2" borderId="0" xfId="0" applyNumberFormat="1" applyFont="1" applyFill="1"/>
    <xf numFmtId="9" fontId="24" fillId="2" borderId="20" xfId="0" applyNumberFormat="1" applyFont="1" applyFill="1" applyBorder="1" applyAlignment="1">
      <alignment horizontal="right" vertical="center" wrapText="1"/>
    </xf>
    <xf numFmtId="194" fontId="24" fillId="2" borderId="20" xfId="2" applyNumberFormat="1" applyFont="1" applyFill="1" applyBorder="1" applyAlignment="1">
      <alignment horizontal="right" vertical="center" wrapText="1"/>
    </xf>
    <xf numFmtId="0" fontId="39" fillId="2" borderId="0" xfId="0" applyFont="1" applyFill="1" applyAlignment="1">
      <alignment horizontal="center" vertical="center"/>
    </xf>
    <xf numFmtId="0" fontId="40" fillId="2" borderId="0" xfId="0" applyFont="1" applyFill="1" applyAlignment="1">
      <alignment vertical="center"/>
    </xf>
    <xf numFmtId="0" fontId="29" fillId="6" borderId="0" xfId="0" applyFont="1" applyFill="1" applyAlignment="1">
      <alignment vertical="center"/>
    </xf>
    <xf numFmtId="10" fontId="24" fillId="2" borderId="21" xfId="0" applyNumberFormat="1" applyFont="1" applyFill="1" applyBorder="1" applyAlignment="1">
      <alignment vertical="center" wrapText="1"/>
    </xf>
    <xf numFmtId="9" fontId="24" fillId="2" borderId="21" xfId="0" applyNumberFormat="1" applyFont="1" applyFill="1" applyBorder="1" applyAlignment="1">
      <alignment horizontal="right" vertical="center" wrapText="1"/>
    </xf>
    <xf numFmtId="10" fontId="24" fillId="2" borderId="2" xfId="0" applyNumberFormat="1" applyFont="1" applyFill="1" applyBorder="1" applyAlignment="1">
      <alignment vertical="center" wrapText="1"/>
    </xf>
    <xf numFmtId="10" fontId="24" fillId="2" borderId="2" xfId="0" applyNumberFormat="1" applyFont="1" applyFill="1" applyBorder="1" applyAlignment="1">
      <alignment horizontal="right" vertical="center" wrapText="1"/>
    </xf>
    <xf numFmtId="0" fontId="24" fillId="2" borderId="23" xfId="0" applyFont="1" applyFill="1" applyBorder="1" applyAlignment="1">
      <alignment vertical="center" wrapText="1"/>
    </xf>
    <xf numFmtId="0" fontId="24" fillId="2" borderId="23" xfId="0" applyFont="1" applyFill="1" applyBorder="1" applyAlignment="1">
      <alignment horizontal="right" vertical="center" wrapText="1"/>
    </xf>
    <xf numFmtId="0" fontId="24" fillId="2" borderId="0" xfId="0" applyFont="1" applyFill="1" applyAlignment="1"/>
    <xf numFmtId="10" fontId="24" fillId="2" borderId="21" xfId="0" applyNumberFormat="1" applyFont="1" applyFill="1" applyBorder="1" applyAlignment="1">
      <alignment horizontal="right" vertical="center" wrapText="1"/>
    </xf>
    <xf numFmtId="0" fontId="41" fillId="2" borderId="0" xfId="0" applyFont="1" applyFill="1" applyAlignment="1">
      <alignment vertical="center"/>
    </xf>
    <xf numFmtId="194" fontId="24" fillId="2" borderId="0" xfId="2" applyNumberFormat="1" applyFont="1" applyFill="1" applyAlignment="1"/>
    <xf numFmtId="0" fontId="9" fillId="2" borderId="0" xfId="10" applyFill="1"/>
    <xf numFmtId="0" fontId="25" fillId="2" borderId="0" xfId="10" applyFont="1" applyFill="1"/>
    <xf numFmtId="0" fontId="43" fillId="2" borderId="19" xfId="10" applyFont="1" applyFill="1" applyBorder="1" applyAlignment="1">
      <alignment vertical="center"/>
    </xf>
    <xf numFmtId="0" fontId="43" fillId="2" borderId="2" xfId="10" applyFont="1" applyFill="1" applyBorder="1" applyAlignment="1">
      <alignment vertical="center"/>
    </xf>
    <xf numFmtId="0" fontId="43" fillId="2" borderId="0" xfId="10" applyFont="1" applyFill="1" applyAlignment="1">
      <alignment vertical="center"/>
    </xf>
    <xf numFmtId="0" fontId="44" fillId="2" borderId="0" xfId="10" applyFont="1" applyFill="1" applyAlignment="1">
      <alignment horizontal="left" wrapText="1"/>
    </xf>
    <xf numFmtId="0" fontId="9" fillId="2" borderId="0" xfId="10" applyFill="1" applyAlignment="1"/>
    <xf numFmtId="187" fontId="35" fillId="2" borderId="2" xfId="18" quotePrefix="1" applyNumberFormat="1" applyFont="1" applyFill="1" applyBorder="1" applyAlignment="1">
      <alignment horizontal="left" vertical="center" wrapText="1"/>
    </xf>
    <xf numFmtId="187" fontId="35" fillId="2" borderId="23" xfId="18" quotePrefix="1" applyNumberFormat="1" applyFont="1" applyFill="1" applyBorder="1" applyAlignment="1">
      <alignment horizontal="left" vertical="center" wrapText="1"/>
    </xf>
    <xf numFmtId="187" fontId="24" fillId="2" borderId="20" xfId="18" quotePrefix="1" applyNumberFormat="1" applyFont="1" applyFill="1" applyBorder="1" applyAlignment="1">
      <alignment horizontal="left" vertical="center" wrapText="1"/>
    </xf>
    <xf numFmtId="181" fontId="24" fillId="0" borderId="2" xfId="0" quotePrefix="1" applyNumberFormat="1" applyFont="1" applyBorder="1" applyAlignment="1">
      <alignment horizontal="right"/>
    </xf>
    <xf numFmtId="181" fontId="24" fillId="2" borderId="2" xfId="18" applyNumberFormat="1" applyFont="1" applyFill="1" applyBorder="1" applyAlignment="1">
      <alignment horizontal="left" vertical="center" wrapText="1"/>
    </xf>
    <xf numFmtId="181" fontId="24" fillId="2" borderId="20" xfId="18" applyNumberFormat="1" applyFont="1" applyFill="1" applyBorder="1" applyAlignment="1">
      <alignment horizontal="left" vertical="center" wrapText="1"/>
    </xf>
    <xf numFmtId="0" fontId="35" fillId="2" borderId="20" xfId="18" applyFont="1" applyFill="1" applyBorder="1" applyAlignment="1">
      <alignment horizontal="left" vertical="center" wrapText="1"/>
    </xf>
    <xf numFmtId="0" fontId="47" fillId="2" borderId="0" xfId="10" applyFont="1" applyFill="1" applyAlignment="1">
      <alignment horizontal="right" vertical="top"/>
    </xf>
    <xf numFmtId="0" fontId="50" fillId="2" borderId="2" xfId="10" applyFont="1" applyFill="1" applyBorder="1" applyAlignment="1">
      <alignment vertical="center"/>
    </xf>
    <xf numFmtId="0" fontId="50" fillId="2" borderId="20" xfId="10" applyFont="1" applyFill="1" applyBorder="1" applyAlignment="1">
      <alignment vertical="center"/>
    </xf>
    <xf numFmtId="0" fontId="51" fillId="2" borderId="2" xfId="10" applyFont="1" applyFill="1" applyBorder="1" applyAlignment="1">
      <alignment vertical="center"/>
    </xf>
    <xf numFmtId="0" fontId="47" fillId="2" borderId="0" xfId="10" applyFont="1" applyFill="1" applyAlignment="1"/>
    <xf numFmtId="0" fontId="52" fillId="2" borderId="0" xfId="0" applyFont="1" applyFill="1" applyAlignment="1">
      <alignment vertical="center"/>
    </xf>
    <xf numFmtId="0" fontId="53" fillId="11" borderId="19" xfId="0" applyFont="1" applyFill="1" applyBorder="1" applyAlignment="1">
      <alignment horizontal="left" vertical="center" wrapText="1"/>
    </xf>
    <xf numFmtId="0" fontId="56" fillId="2" borderId="2" xfId="0" applyFont="1" applyFill="1" applyBorder="1" applyAlignment="1">
      <alignment horizontal="left" vertical="center" wrapText="1"/>
    </xf>
    <xf numFmtId="0" fontId="53" fillId="5" borderId="17" xfId="0" applyFont="1" applyFill="1" applyBorder="1" applyAlignment="1">
      <alignment horizontal="right" vertical="center" wrapText="1"/>
    </xf>
    <xf numFmtId="0" fontId="56" fillId="2" borderId="0" xfId="0" applyFont="1" applyFill="1" applyBorder="1"/>
    <xf numFmtId="0" fontId="57" fillId="6" borderId="2" xfId="0" applyFont="1" applyFill="1" applyBorder="1" applyAlignment="1">
      <alignment vertical="center"/>
    </xf>
    <xf numFmtId="0" fontId="56" fillId="2" borderId="0" xfId="0" applyFont="1" applyFill="1" applyAlignment="1">
      <alignment horizontal="center"/>
    </xf>
    <xf numFmtId="180" fontId="56" fillId="2" borderId="2" xfId="1" applyNumberFormat="1" applyFont="1" applyFill="1" applyBorder="1" applyAlignment="1">
      <alignment horizontal="left" vertical="center" wrapText="1"/>
    </xf>
    <xf numFmtId="180" fontId="56" fillId="2" borderId="2" xfId="1" applyNumberFormat="1" applyFont="1" applyFill="1" applyBorder="1" applyAlignment="1">
      <alignment horizontal="right" vertical="center" wrapText="1"/>
    </xf>
    <xf numFmtId="180" fontId="56" fillId="2" borderId="0" xfId="1" applyNumberFormat="1" applyFont="1" applyFill="1" applyAlignment="1">
      <alignment horizontal="left" vertical="center" wrapText="1"/>
    </xf>
    <xf numFmtId="0" fontId="56" fillId="2" borderId="0" xfId="0" applyFont="1" applyFill="1"/>
    <xf numFmtId="180" fontId="56" fillId="2" borderId="23" xfId="1" applyNumberFormat="1" applyFont="1" applyFill="1" applyBorder="1" applyAlignment="1">
      <alignment horizontal="left" vertical="center" wrapText="1"/>
    </xf>
    <xf numFmtId="180" fontId="56" fillId="2" borderId="23" xfId="1" applyNumberFormat="1" applyFont="1" applyFill="1" applyBorder="1" applyAlignment="1">
      <alignment horizontal="right" vertical="center" wrapText="1"/>
    </xf>
    <xf numFmtId="0" fontId="55" fillId="6" borderId="2" xfId="0" applyFont="1" applyFill="1" applyBorder="1" applyAlignment="1">
      <alignment vertical="center"/>
    </xf>
    <xf numFmtId="1" fontId="56" fillId="2" borderId="2" xfId="0" applyNumberFormat="1" applyFont="1" applyFill="1" applyBorder="1" applyAlignment="1">
      <alignment horizontal="right" vertical="center" wrapText="1"/>
    </xf>
    <xf numFmtId="0" fontId="56" fillId="2" borderId="2" xfId="0" applyFont="1" applyFill="1" applyBorder="1" applyAlignment="1">
      <alignment horizontal="right" vertical="center" wrapText="1"/>
    </xf>
    <xf numFmtId="0" fontId="59" fillId="2" borderId="2" xfId="0" applyFont="1" applyFill="1" applyBorder="1" applyAlignment="1">
      <alignment horizontal="left" vertical="center" wrapText="1"/>
    </xf>
    <xf numFmtId="1" fontId="59" fillId="2" borderId="2" xfId="0" applyNumberFormat="1" applyFont="1" applyFill="1" applyBorder="1" applyAlignment="1">
      <alignment horizontal="right" vertical="center" wrapText="1"/>
    </xf>
    <xf numFmtId="1" fontId="59" fillId="2" borderId="23" xfId="0" applyNumberFormat="1" applyFont="1" applyFill="1" applyBorder="1" applyAlignment="1">
      <alignment horizontal="right" vertical="center" wrapText="1"/>
    </xf>
    <xf numFmtId="0" fontId="56" fillId="2" borderId="23" xfId="0" applyFont="1" applyFill="1" applyBorder="1" applyAlignment="1">
      <alignment horizontal="right" vertical="center" wrapText="1"/>
    </xf>
    <xf numFmtId="180" fontId="59" fillId="2" borderId="2" xfId="1" applyNumberFormat="1" applyFont="1" applyFill="1" applyBorder="1" applyAlignment="1">
      <alignment horizontal="right" vertical="center" wrapText="1"/>
    </xf>
    <xf numFmtId="0" fontId="59" fillId="2" borderId="20" xfId="0" applyFont="1" applyFill="1" applyBorder="1" applyAlignment="1">
      <alignment horizontal="left" vertical="center" wrapText="1"/>
    </xf>
    <xf numFmtId="180" fontId="59" fillId="2" borderId="20" xfId="1" applyNumberFormat="1" applyFont="1" applyFill="1" applyBorder="1" applyAlignment="1">
      <alignment horizontal="right" vertical="center" wrapText="1"/>
    </xf>
    <xf numFmtId="180" fontId="56" fillId="2" borderId="20" xfId="1" applyNumberFormat="1" applyFont="1" applyFill="1" applyBorder="1" applyAlignment="1">
      <alignment horizontal="right" vertical="center" wrapText="1"/>
    </xf>
    <xf numFmtId="0" fontId="53" fillId="11" borderId="19" xfId="0" applyFont="1" applyFill="1" applyBorder="1" applyAlignment="1">
      <alignment horizontal="right" vertical="center" wrapText="1"/>
    </xf>
    <xf numFmtId="0" fontId="56" fillId="2" borderId="20" xfId="0" applyFont="1" applyFill="1" applyBorder="1" applyAlignment="1">
      <alignment horizontal="left" vertical="center" wrapText="1"/>
    </xf>
    <xf numFmtId="0" fontId="60" fillId="5" borderId="17" xfId="0" applyFont="1" applyFill="1" applyBorder="1" applyAlignment="1">
      <alignment horizontal="right" vertical="center" wrapText="1"/>
    </xf>
    <xf numFmtId="0" fontId="56" fillId="2" borderId="21" xfId="0" quotePrefix="1" applyFont="1" applyFill="1" applyBorder="1" applyAlignment="1">
      <alignment horizontal="left" vertical="center" wrapText="1"/>
    </xf>
    <xf numFmtId="0" fontId="56" fillId="2" borderId="2" xfId="0" quotePrefix="1" applyFont="1" applyFill="1" applyBorder="1" applyAlignment="1">
      <alignment horizontal="left" vertical="center" wrapText="1"/>
    </xf>
    <xf numFmtId="0" fontId="56" fillId="2" borderId="0" xfId="0" quotePrefix="1" applyFont="1" applyFill="1" applyAlignment="1">
      <alignment horizontal="left"/>
    </xf>
    <xf numFmtId="0" fontId="61" fillId="2" borderId="0" xfId="18" applyFont="1" applyFill="1" applyAlignment="1">
      <alignment vertical="center"/>
    </xf>
    <xf numFmtId="0" fontId="60" fillId="8" borderId="19" xfId="18" applyFont="1" applyFill="1" applyBorder="1" applyAlignment="1">
      <alignment horizontal="left" vertical="center" wrapText="1"/>
    </xf>
    <xf numFmtId="0" fontId="60" fillId="8" borderId="19" xfId="18" applyFont="1" applyFill="1" applyBorder="1" applyAlignment="1">
      <alignment horizontal="right" vertical="center" wrapText="1"/>
    </xf>
    <xf numFmtId="0" fontId="62" fillId="0" borderId="2" xfId="0" applyFont="1" applyBorder="1" applyAlignment="1">
      <alignment vertical="center" wrapText="1"/>
    </xf>
    <xf numFmtId="0" fontId="56" fillId="2" borderId="20" xfId="0" quotePrefix="1" applyFont="1" applyFill="1" applyBorder="1" applyAlignment="1">
      <alignment horizontal="left" vertical="center" wrapText="1"/>
    </xf>
    <xf numFmtId="0" fontId="64" fillId="2" borderId="2" xfId="0" applyFont="1" applyFill="1" applyBorder="1" applyAlignment="1">
      <alignment horizontal="left" vertical="center" wrapText="1"/>
    </xf>
    <xf numFmtId="2" fontId="62" fillId="2" borderId="2" xfId="18" applyNumberFormat="1" applyFont="1" applyFill="1" applyBorder="1" applyAlignment="1">
      <alignment horizontal="left" vertical="center" wrapText="1"/>
    </xf>
    <xf numFmtId="2" fontId="67" fillId="2" borderId="2" xfId="18" applyNumberFormat="1" applyFont="1" applyFill="1" applyBorder="1" applyAlignment="1">
      <alignment horizontal="left" vertical="center" wrapText="1"/>
    </xf>
    <xf numFmtId="0" fontId="68" fillId="0" borderId="20" xfId="0" applyFont="1" applyBorder="1" applyAlignment="1">
      <alignment vertical="center" wrapText="1"/>
    </xf>
    <xf numFmtId="0" fontId="60" fillId="8" borderId="2" xfId="18" applyFont="1" applyFill="1" applyBorder="1" applyAlignment="1">
      <alignment horizontal="right" vertical="center" wrapText="1"/>
    </xf>
    <xf numFmtId="0" fontId="56" fillId="2" borderId="23" xfId="0" applyFont="1" applyFill="1" applyBorder="1" applyAlignment="1">
      <alignment horizontal="left" vertical="center" wrapText="1"/>
    </xf>
    <xf numFmtId="49" fontId="56" fillId="2" borderId="2" xfId="0" quotePrefix="1" applyNumberFormat="1" applyFont="1" applyFill="1" applyBorder="1" applyAlignment="1">
      <alignment horizontal="left" vertical="center" wrapText="1"/>
    </xf>
    <xf numFmtId="0" fontId="60" fillId="12" borderId="19" xfId="18" applyFont="1" applyFill="1" applyBorder="1" applyAlignment="1">
      <alignment horizontal="left" vertical="center" wrapText="1"/>
    </xf>
    <xf numFmtId="0" fontId="62" fillId="2" borderId="2" xfId="0" applyFont="1" applyFill="1" applyBorder="1" applyAlignment="1">
      <alignment horizontal="left" vertical="center" wrapText="1"/>
    </xf>
    <xf numFmtId="0" fontId="56" fillId="2" borderId="2" xfId="18" applyFont="1" applyFill="1" applyBorder="1" applyAlignment="1">
      <alignment horizontal="left" vertical="center" wrapText="1"/>
    </xf>
    <xf numFmtId="0" fontId="65" fillId="2" borderId="2" xfId="18" applyFont="1" applyFill="1" applyBorder="1" applyAlignment="1">
      <alignment horizontal="left" vertical="center" wrapText="1"/>
    </xf>
    <xf numFmtId="0" fontId="65" fillId="2" borderId="20" xfId="18" applyFont="1" applyFill="1" applyBorder="1" applyAlignment="1">
      <alignment horizontal="left" vertical="center" wrapText="1"/>
    </xf>
    <xf numFmtId="0" fontId="73" fillId="3" borderId="0" xfId="6" applyFont="1" applyFill="1" applyAlignment="1">
      <alignment horizontal="left"/>
    </xf>
    <xf numFmtId="0" fontId="27" fillId="2" borderId="18" xfId="18" applyFont="1" applyFill="1" applyBorder="1" applyAlignment="1">
      <alignment vertical="center"/>
    </xf>
    <xf numFmtId="0" fontId="71" fillId="2" borderId="2" xfId="18" applyFont="1" applyFill="1" applyBorder="1" applyAlignment="1">
      <alignment horizontal="left" vertical="center" wrapText="1"/>
    </xf>
    <xf numFmtId="0" fontId="71" fillId="2" borderId="20" xfId="18" applyFont="1" applyFill="1" applyBorder="1" applyAlignment="1">
      <alignment horizontal="left" vertical="center" wrapText="1"/>
    </xf>
    <xf numFmtId="0" fontId="69" fillId="2" borderId="0" xfId="18" applyFont="1" applyFill="1" applyAlignment="1">
      <alignment horizontal="left" vertical="center"/>
    </xf>
    <xf numFmtId="0" fontId="62" fillId="2" borderId="2" xfId="0" applyFont="1" applyFill="1" applyBorder="1" applyAlignment="1">
      <alignment vertical="center" wrapText="1"/>
    </xf>
    <xf numFmtId="0" fontId="62" fillId="2" borderId="20" xfId="0" applyFont="1" applyFill="1" applyBorder="1" applyAlignment="1">
      <alignment horizontal="left" vertical="center" wrapText="1"/>
    </xf>
    <xf numFmtId="0" fontId="62" fillId="2" borderId="2" xfId="0" applyFont="1" applyFill="1" applyBorder="1" applyAlignment="1">
      <alignment horizontal="left" vertical="center"/>
    </xf>
    <xf numFmtId="0" fontId="62" fillId="2" borderId="20" xfId="0" applyFont="1" applyFill="1" applyBorder="1" applyAlignment="1">
      <alignment horizontal="left" vertical="center"/>
    </xf>
    <xf numFmtId="0" fontId="24" fillId="2" borderId="21" xfId="18" applyFont="1" applyFill="1" applyBorder="1"/>
    <xf numFmtId="0" fontId="62" fillId="2" borderId="21" xfId="18" applyFont="1" applyFill="1" applyBorder="1" applyAlignment="1">
      <alignment horizontal="left" vertical="center" wrapText="1"/>
    </xf>
    <xf numFmtId="0" fontId="62" fillId="2" borderId="20" xfId="18" applyFont="1" applyFill="1" applyBorder="1" applyAlignment="1">
      <alignment horizontal="left" vertical="center" wrapText="1"/>
    </xf>
    <xf numFmtId="0" fontId="24" fillId="2" borderId="0" xfId="18" applyFont="1" applyFill="1" applyAlignment="1">
      <alignment horizontal="center" wrapText="1"/>
    </xf>
    <xf numFmtId="0" fontId="24" fillId="2" borderId="0" xfId="18" applyFont="1" applyFill="1" applyAlignment="1">
      <alignment wrapText="1"/>
    </xf>
    <xf numFmtId="0" fontId="24" fillId="0" borderId="0" xfId="18" applyFont="1" applyFill="1" applyAlignment="1">
      <alignment wrapText="1"/>
    </xf>
    <xf numFmtId="0" fontId="60" fillId="8" borderId="21" xfId="18" applyFont="1" applyFill="1" applyBorder="1" applyAlignment="1">
      <alignment horizontal="right" vertical="center" wrapText="1"/>
    </xf>
    <xf numFmtId="0" fontId="71" fillId="2" borderId="2" xfId="18" applyFont="1" applyFill="1" applyBorder="1" applyAlignment="1">
      <alignment vertical="center" wrapText="1"/>
    </xf>
    <xf numFmtId="181" fontId="65" fillId="2" borderId="2" xfId="18" applyNumberFormat="1" applyFont="1" applyFill="1" applyBorder="1" applyAlignment="1">
      <alignment horizontal="left" vertical="center" wrapText="1"/>
    </xf>
    <xf numFmtId="181" fontId="65" fillId="2" borderId="20" xfId="18" applyNumberFormat="1" applyFont="1" applyFill="1" applyBorder="1" applyAlignment="1">
      <alignment horizontal="left" vertical="center" wrapText="1"/>
    </xf>
    <xf numFmtId="0" fontId="76" fillId="13" borderId="4" xfId="0" applyFont="1" applyFill="1" applyBorder="1" applyAlignment="1">
      <alignment horizontal="center" vertical="center" wrapText="1"/>
    </xf>
    <xf numFmtId="0" fontId="77" fillId="2" borderId="4" xfId="0" applyFont="1" applyFill="1" applyBorder="1" applyAlignment="1">
      <alignment vertical="center"/>
    </xf>
    <xf numFmtId="0" fontId="60" fillId="5" borderId="17" xfId="0" applyFont="1" applyFill="1" applyBorder="1" applyAlignment="1">
      <alignment vertical="center" wrapText="1"/>
    </xf>
    <xf numFmtId="0" fontId="65" fillId="2" borderId="2" xfId="0" applyFont="1" applyFill="1" applyBorder="1" applyAlignment="1">
      <alignment horizontal="left" vertical="center" wrapText="1"/>
    </xf>
    <xf numFmtId="0" fontId="64" fillId="2" borderId="20" xfId="0" applyFont="1" applyFill="1" applyBorder="1" applyAlignment="1">
      <alignment horizontal="left" vertical="center" wrapText="1"/>
    </xf>
    <xf numFmtId="0" fontId="67" fillId="2" borderId="20" xfId="0" applyFont="1" applyFill="1" applyBorder="1" applyAlignment="1">
      <alignment horizontal="left" vertical="center"/>
    </xf>
    <xf numFmtId="0" fontId="67" fillId="2" borderId="2" xfId="0" applyFont="1" applyFill="1" applyBorder="1" applyAlignment="1">
      <alignment horizontal="left" vertical="center" wrapText="1"/>
    </xf>
    <xf numFmtId="0" fontId="65" fillId="2" borderId="2" xfId="0" applyFont="1" applyFill="1" applyBorder="1" applyAlignment="1">
      <alignment vertical="center" wrapText="1"/>
    </xf>
    <xf numFmtId="0" fontId="65" fillId="2" borderId="21" xfId="0" applyFont="1" applyFill="1" applyBorder="1" applyAlignment="1">
      <alignment vertical="center" wrapText="1"/>
    </xf>
    <xf numFmtId="0" fontId="71" fillId="2" borderId="20" xfId="0" applyFont="1" applyFill="1" applyBorder="1" applyAlignment="1">
      <alignment horizontal="left" vertical="center"/>
    </xf>
    <xf numFmtId="0" fontId="58" fillId="2" borderId="0" xfId="0" applyFont="1" applyFill="1" applyAlignment="1">
      <alignment vertical="center"/>
    </xf>
    <xf numFmtId="0" fontId="60" fillId="14" borderId="19" xfId="0" applyFont="1" applyFill="1" applyBorder="1" applyAlignment="1">
      <alignment horizontal="left" vertical="center" wrapText="1"/>
    </xf>
    <xf numFmtId="0" fontId="53" fillId="11" borderId="19" xfId="0" applyFont="1" applyFill="1" applyBorder="1" applyAlignment="1">
      <alignment horizontal="center" vertical="center" wrapText="1"/>
    </xf>
    <xf numFmtId="0" fontId="56" fillId="2" borderId="2" xfId="0" applyFont="1" applyFill="1" applyBorder="1"/>
    <xf numFmtId="0" fontId="64" fillId="2" borderId="2" xfId="0" applyFont="1" applyFill="1" applyBorder="1"/>
    <xf numFmtId="0" fontId="71" fillId="2" borderId="2" xfId="0" applyFont="1" applyFill="1" applyBorder="1" applyAlignment="1">
      <alignment horizontal="left" vertical="center" wrapText="1"/>
    </xf>
    <xf numFmtId="0" fontId="56" fillId="0" borderId="20" xfId="0" applyFont="1" applyBorder="1" applyAlignment="1">
      <alignment wrapText="1"/>
    </xf>
    <xf numFmtId="0" fontId="71" fillId="2" borderId="20" xfId="0" applyFont="1" applyFill="1" applyBorder="1" applyAlignment="1">
      <alignment horizontal="left" vertical="center" wrapText="1"/>
    </xf>
    <xf numFmtId="0" fontId="56" fillId="2" borderId="2" xfId="0" applyFont="1" applyFill="1" applyBorder="1" applyAlignment="1">
      <alignment wrapText="1"/>
    </xf>
    <xf numFmtId="0" fontId="56" fillId="2" borderId="2" xfId="0" applyFont="1" applyFill="1" applyBorder="1" applyAlignment="1">
      <alignment horizontal="left"/>
    </xf>
    <xf numFmtId="0" fontId="60" fillId="15" borderId="2" xfId="0" applyFont="1" applyFill="1" applyBorder="1" applyAlignment="1">
      <alignment horizontal="right" vertical="center" wrapText="1"/>
    </xf>
    <xf numFmtId="0" fontId="60" fillId="5" borderId="21" xfId="0" applyFont="1" applyFill="1" applyBorder="1" applyAlignment="1">
      <alignment horizontal="center" vertical="center" wrapText="1"/>
    </xf>
    <xf numFmtId="0" fontId="65" fillId="2" borderId="20" xfId="0" applyFont="1" applyFill="1" applyBorder="1" applyAlignment="1">
      <alignment horizontal="left" vertical="center" wrapText="1"/>
    </xf>
    <xf numFmtId="0" fontId="23" fillId="2" borderId="0" xfId="0" applyFont="1" applyFill="1" applyBorder="1" applyAlignment="1">
      <alignment vertical="center" wrapText="1"/>
    </xf>
    <xf numFmtId="0" fontId="23" fillId="2" borderId="17" xfId="0" applyFont="1" applyFill="1" applyBorder="1" applyAlignment="1">
      <alignment vertical="center" wrapText="1"/>
    </xf>
    <xf numFmtId="0" fontId="64" fillId="2" borderId="23" xfId="0" applyFont="1" applyFill="1" applyBorder="1" applyAlignment="1">
      <alignment horizontal="left" vertical="center" wrapText="1"/>
    </xf>
    <xf numFmtId="0" fontId="63" fillId="2" borderId="2" xfId="0" applyFont="1" applyFill="1" applyBorder="1" applyAlignment="1">
      <alignment horizontal="left" vertical="center" wrapText="1"/>
    </xf>
    <xf numFmtId="3" fontId="79" fillId="2" borderId="2" xfId="0" applyNumberFormat="1" applyFont="1" applyFill="1" applyBorder="1" applyAlignment="1">
      <alignment horizontal="left" vertical="center" wrapText="1"/>
    </xf>
    <xf numFmtId="0" fontId="56" fillId="0" borderId="2" xfId="0" quotePrefix="1" applyFont="1" applyBorder="1" applyAlignment="1">
      <alignment horizontal="left" vertical="center" wrapText="1"/>
    </xf>
    <xf numFmtId="0" fontId="63" fillId="2" borderId="20" xfId="0" applyFont="1" applyFill="1" applyBorder="1" applyAlignment="1">
      <alignment horizontal="left" vertical="center" wrapText="1"/>
    </xf>
    <xf numFmtId="0" fontId="47" fillId="0" borderId="16" xfId="9" applyFont="1" applyFill="1" applyBorder="1" applyAlignment="1">
      <alignment vertical="center" wrapText="1"/>
    </xf>
    <xf numFmtId="0" fontId="80" fillId="2" borderId="16" xfId="9" applyFont="1" applyFill="1" applyBorder="1" applyAlignment="1"/>
    <xf numFmtId="0" fontId="80" fillId="0" borderId="16" xfId="9" applyFont="1" applyFill="1" applyBorder="1" applyAlignment="1"/>
    <xf numFmtId="0" fontId="47" fillId="0" borderId="16" xfId="9" applyFont="1" applyFill="1" applyBorder="1" applyAlignment="1"/>
    <xf numFmtId="0" fontId="81" fillId="0" borderId="5" xfId="9" applyFont="1" applyBorder="1" applyAlignment="1">
      <alignment horizontal="center" vertical="center" wrapText="1"/>
    </xf>
    <xf numFmtId="176" fontId="2" fillId="0" borderId="4" xfId="0" applyNumberFormat="1" applyFont="1" applyFill="1" applyBorder="1" applyAlignment="1">
      <alignment horizontal="center" vertical="center" wrapText="1"/>
    </xf>
    <xf numFmtId="0" fontId="82" fillId="0" borderId="4" xfId="0" applyFont="1" applyFill="1" applyBorder="1" applyAlignment="1">
      <alignment horizontal="center" vertical="center" wrapText="1"/>
    </xf>
    <xf numFmtId="49" fontId="82" fillId="0" borderId="4" xfId="20" applyNumberFormat="1" applyFont="1" applyBorder="1" applyAlignment="1">
      <alignment horizontal="center" vertical="center" wrapText="1"/>
    </xf>
    <xf numFmtId="49" fontId="2" fillId="0" borderId="5" xfId="0" applyNumberFormat="1" applyFont="1" applyFill="1" applyBorder="1" applyAlignment="1">
      <alignment horizontal="center" vertical="center" wrapText="1"/>
    </xf>
    <xf numFmtId="0" fontId="82" fillId="0" borderId="4" xfId="21" applyFont="1" applyFill="1" applyBorder="1" applyAlignment="1">
      <alignment horizontal="center" vertical="center" wrapText="1"/>
    </xf>
    <xf numFmtId="49" fontId="82" fillId="0" borderId="4"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49" fontId="8" fillId="0" borderId="4" xfId="0" applyNumberFormat="1" applyFont="1" applyFill="1" applyBorder="1" applyAlignment="1">
      <alignment vertical="center"/>
    </xf>
    <xf numFmtId="49" fontId="8" fillId="0" borderId="4" xfId="0" applyNumberFormat="1" applyFont="1" applyFill="1" applyBorder="1" applyAlignment="1">
      <alignment horizontal="center" vertical="center"/>
    </xf>
    <xf numFmtId="49" fontId="8" fillId="0" borderId="4" xfId="0" applyNumberFormat="1" applyFont="1" applyFill="1" applyBorder="1" applyAlignment="1">
      <alignment horizontal="left" vertical="center" wrapText="1"/>
    </xf>
    <xf numFmtId="0" fontId="56" fillId="2" borderId="2" xfId="0" quotePrefix="1" applyFont="1" applyFill="1" applyBorder="1" applyAlignment="1">
      <alignment vertical="center" wrapText="1"/>
    </xf>
    <xf numFmtId="0" fontId="56" fillId="2" borderId="23" xfId="0" quotePrefix="1" applyFont="1" applyFill="1" applyBorder="1" applyAlignment="1">
      <alignment vertical="center" wrapText="1"/>
    </xf>
    <xf numFmtId="0" fontId="56" fillId="2" borderId="20" xfId="0" quotePrefix="1" applyFont="1" applyFill="1" applyBorder="1" applyAlignment="1">
      <alignment vertical="center" wrapText="1"/>
    </xf>
    <xf numFmtId="49" fontId="2" fillId="2" borderId="4" xfId="21" applyNumberFormat="1" applyFont="1" applyFill="1" applyBorder="1" applyAlignment="1">
      <alignment horizontal="center" vertical="center" wrapText="1"/>
    </xf>
    <xf numFmtId="0" fontId="23" fillId="2" borderId="0" xfId="18" applyFont="1" applyFill="1" applyAlignment="1">
      <alignment horizontal="left" vertical="center"/>
    </xf>
    <xf numFmtId="0" fontId="28" fillId="5" borderId="19" xfId="18" applyFont="1" applyFill="1" applyBorder="1" applyAlignment="1">
      <alignment horizontal="right" vertical="center" wrapText="1"/>
    </xf>
    <xf numFmtId="0" fontId="47" fillId="2" borderId="2" xfId="10" applyFont="1" applyFill="1" applyBorder="1" applyAlignment="1">
      <alignment horizontal="left" wrapText="1"/>
    </xf>
    <xf numFmtId="0" fontId="9" fillId="2" borderId="2" xfId="10" applyFont="1" applyFill="1" applyBorder="1" applyAlignment="1">
      <alignment horizontal="left" wrapText="1"/>
    </xf>
    <xf numFmtId="0" fontId="48" fillId="2" borderId="0" xfId="10" applyFont="1" applyFill="1" applyAlignment="1">
      <alignment horizontal="center" vertical="center"/>
    </xf>
    <xf numFmtId="0" fontId="25" fillId="2" borderId="0" xfId="10" applyFont="1" applyFill="1" applyAlignment="1">
      <alignment horizontal="center" vertical="center"/>
    </xf>
    <xf numFmtId="0" fontId="49" fillId="2" borderId="18" xfId="10" applyFont="1" applyFill="1" applyBorder="1" applyAlignment="1">
      <alignment horizontal="center"/>
    </xf>
    <xf numFmtId="0" fontId="42" fillId="2" borderId="18" xfId="10" applyFont="1" applyFill="1" applyBorder="1" applyAlignment="1">
      <alignment horizontal="center"/>
    </xf>
    <xf numFmtId="0" fontId="47" fillId="2" borderId="19" xfId="10" applyFont="1" applyFill="1" applyBorder="1" applyAlignment="1">
      <alignment horizontal="left" wrapText="1"/>
    </xf>
    <xf numFmtId="0" fontId="9" fillId="2" borderId="19" xfId="10" applyFont="1" applyFill="1" applyBorder="1" applyAlignment="1">
      <alignment horizontal="left" wrapText="1"/>
    </xf>
    <xf numFmtId="49" fontId="47" fillId="2" borderId="2" xfId="10" applyNumberFormat="1" applyFont="1" applyFill="1" applyBorder="1" applyAlignment="1">
      <alignment horizontal="left" wrapText="1"/>
    </xf>
    <xf numFmtId="49" fontId="9" fillId="2" borderId="2" xfId="10" applyNumberFormat="1" applyFont="1" applyFill="1" applyBorder="1" applyAlignment="1">
      <alignment horizontal="left" wrapText="1"/>
    </xf>
    <xf numFmtId="0" fontId="50" fillId="2" borderId="19" xfId="10" applyFont="1" applyFill="1" applyBorder="1" applyAlignment="1">
      <alignment horizontal="left"/>
    </xf>
    <xf numFmtId="0" fontId="51" fillId="2" borderId="19" xfId="10" applyFont="1" applyFill="1" applyBorder="1" applyAlignment="1">
      <alignment horizontal="left"/>
    </xf>
    <xf numFmtId="0" fontId="43" fillId="2" borderId="19" xfId="10" applyFont="1" applyFill="1" applyBorder="1" applyAlignment="1">
      <alignment horizontal="left"/>
    </xf>
    <xf numFmtId="0" fontId="50" fillId="2" borderId="2" xfId="10" applyFont="1" applyFill="1" applyBorder="1" applyAlignment="1">
      <alignment horizontal="left"/>
    </xf>
    <xf numFmtId="0" fontId="9" fillId="2" borderId="2" xfId="10" applyFill="1" applyBorder="1" applyAlignment="1">
      <alignment horizontal="left"/>
    </xf>
    <xf numFmtId="0" fontId="47" fillId="2" borderId="2" xfId="10" applyFont="1" applyFill="1" applyBorder="1" applyAlignment="1">
      <alignment horizontal="left" vertical="center" wrapText="1"/>
    </xf>
    <xf numFmtId="0" fontId="9" fillId="2" borderId="2" xfId="10" applyFont="1" applyFill="1" applyBorder="1" applyAlignment="1">
      <alignment horizontal="left" vertical="center" wrapText="1"/>
    </xf>
    <xf numFmtId="0" fontId="51" fillId="2" borderId="23" xfId="10" applyFont="1" applyFill="1" applyBorder="1" applyAlignment="1">
      <alignment horizontal="left" vertical="center"/>
    </xf>
    <xf numFmtId="0" fontId="43" fillId="2" borderId="0" xfId="10" applyFont="1" applyFill="1" applyBorder="1" applyAlignment="1">
      <alignment horizontal="left" vertical="center"/>
    </xf>
    <xf numFmtId="0" fontId="43" fillId="2" borderId="21" xfId="10" applyFont="1" applyFill="1" applyBorder="1" applyAlignment="1">
      <alignment horizontal="left" vertical="center"/>
    </xf>
    <xf numFmtId="0" fontId="47" fillId="2" borderId="20" xfId="10" applyFont="1" applyFill="1" applyBorder="1" applyAlignment="1">
      <alignment horizontal="left" wrapText="1"/>
    </xf>
    <xf numFmtId="0" fontId="9" fillId="2" borderId="20" xfId="10" applyFont="1" applyFill="1" applyBorder="1" applyAlignment="1">
      <alignment horizontal="left" wrapText="1"/>
    </xf>
    <xf numFmtId="0" fontId="47" fillId="2" borderId="0" xfId="10" applyFont="1" applyFill="1" applyAlignment="1">
      <alignment horizontal="left" wrapText="1"/>
    </xf>
    <xf numFmtId="0" fontId="9" fillId="2" borderId="0" xfId="10" applyFill="1" applyAlignment="1">
      <alignment horizontal="left" wrapText="1"/>
    </xf>
    <xf numFmtId="0" fontId="50" fillId="2" borderId="2" xfId="10" applyFont="1" applyFill="1" applyBorder="1" applyAlignment="1">
      <alignment horizontal="left" wrapText="1"/>
    </xf>
    <xf numFmtId="0" fontId="9" fillId="2" borderId="2" xfId="10" applyFill="1" applyBorder="1" applyAlignment="1">
      <alignment horizontal="left" wrapText="1"/>
    </xf>
    <xf numFmtId="0" fontId="50" fillId="2" borderId="20" xfId="10" applyFont="1" applyFill="1" applyBorder="1" applyAlignment="1">
      <alignment horizontal="left" wrapText="1"/>
    </xf>
    <xf numFmtId="0" fontId="9" fillId="2" borderId="20" xfId="10" applyFill="1" applyBorder="1" applyAlignment="1">
      <alignment horizontal="left" wrapText="1"/>
    </xf>
    <xf numFmtId="0" fontId="25" fillId="2" borderId="0" xfId="0" applyFont="1" applyFill="1" applyAlignment="1">
      <alignment horizontal="center" vertical="center"/>
    </xf>
    <xf numFmtId="0" fontId="58" fillId="2" borderId="18" xfId="0" applyFont="1" applyFill="1" applyBorder="1" applyAlignment="1">
      <alignment horizontal="left" vertical="center"/>
    </xf>
    <xf numFmtId="0" fontId="58" fillId="2" borderId="0" xfId="0" applyFont="1" applyFill="1" applyBorder="1" applyAlignment="1">
      <alignment horizontal="left" vertical="center"/>
    </xf>
    <xf numFmtId="0" fontId="55" fillId="6" borderId="2" xfId="18" applyFont="1" applyFill="1" applyBorder="1" applyAlignment="1">
      <alignment horizontal="left" vertical="center"/>
    </xf>
    <xf numFmtId="0" fontId="58" fillId="2" borderId="0" xfId="0" applyFont="1" applyFill="1" applyAlignment="1">
      <alignment horizontal="left" vertical="center"/>
    </xf>
    <xf numFmtId="0" fontId="69" fillId="2" borderId="17" xfId="18" applyFont="1" applyFill="1" applyBorder="1" applyAlignment="1">
      <alignment horizontal="left" vertical="top" wrapText="1"/>
    </xf>
    <xf numFmtId="0" fontId="73" fillId="3" borderId="17" xfId="6" applyFont="1" applyFill="1" applyBorder="1" applyAlignment="1">
      <alignment horizontal="left" vertical="top" wrapText="1"/>
    </xf>
    <xf numFmtId="0" fontId="69" fillId="2" borderId="17" xfId="18" applyFont="1" applyFill="1" applyBorder="1" applyAlignment="1">
      <alignment horizontal="left" vertical="center" wrapText="1"/>
    </xf>
    <xf numFmtId="0" fontId="74" fillId="2" borderId="0" xfId="18" applyFont="1" applyFill="1" applyAlignment="1">
      <alignment horizontal="left" vertical="center"/>
    </xf>
    <xf numFmtId="0" fontId="56" fillId="2" borderId="20" xfId="0" applyFont="1" applyFill="1" applyBorder="1" applyAlignment="1">
      <alignment horizontal="left" vertical="center"/>
    </xf>
    <xf numFmtId="0" fontId="55" fillId="6" borderId="20" xfId="18" applyFont="1" applyFill="1" applyBorder="1" applyAlignment="1">
      <alignment horizontal="left" vertical="center"/>
    </xf>
    <xf numFmtId="49" fontId="62" fillId="2" borderId="2" xfId="0" quotePrefix="1" applyNumberFormat="1" applyFont="1" applyFill="1" applyBorder="1" applyAlignment="1">
      <alignment horizontal="left" vertical="center"/>
    </xf>
    <xf numFmtId="49" fontId="62" fillId="2" borderId="2" xfId="0" applyNumberFormat="1" applyFont="1" applyFill="1" applyBorder="1" applyAlignment="1">
      <alignment horizontal="left" vertical="center"/>
    </xf>
    <xf numFmtId="0" fontId="25" fillId="2" borderId="0" xfId="18" applyFont="1" applyFill="1" applyAlignment="1">
      <alignment horizontal="center" vertical="center"/>
    </xf>
    <xf numFmtId="0" fontId="12" fillId="2" borderId="0" xfId="18" applyFont="1" applyFill="1" applyAlignment="1">
      <alignment horizontal="center" vertical="center"/>
    </xf>
    <xf numFmtId="0" fontId="60" fillId="8" borderId="19" xfId="18" applyFont="1" applyFill="1" applyBorder="1" applyAlignment="1">
      <alignment horizontal="left" vertical="center" wrapText="1"/>
    </xf>
    <xf numFmtId="0" fontId="28" fillId="8" borderId="19" xfId="18" applyFont="1" applyFill="1" applyBorder="1" applyAlignment="1">
      <alignment horizontal="left" vertical="center" wrapText="1"/>
    </xf>
    <xf numFmtId="0" fontId="64" fillId="2" borderId="2" xfId="0" quotePrefix="1" applyFont="1" applyFill="1" applyBorder="1" applyAlignment="1">
      <alignment horizontal="left" vertical="center" wrapText="1"/>
    </xf>
    <xf numFmtId="0" fontId="64" fillId="0" borderId="2" xfId="0" applyFont="1" applyBorder="1" applyAlignment="1">
      <alignment horizontal="left" vertical="center" wrapText="1"/>
    </xf>
    <xf numFmtId="0" fontId="56" fillId="2" borderId="2" xfId="0" quotePrefix="1" applyFont="1" applyFill="1" applyBorder="1" applyAlignment="1">
      <alignment horizontal="left" vertical="center" wrapText="1"/>
    </xf>
    <xf numFmtId="0" fontId="56" fillId="0" borderId="2" xfId="0" applyFont="1" applyBorder="1" applyAlignment="1">
      <alignment horizontal="left" vertical="center" wrapText="1"/>
    </xf>
    <xf numFmtId="0" fontId="61" fillId="2" borderId="18" xfId="18" applyFont="1" applyFill="1" applyBorder="1" applyAlignment="1">
      <alignment horizontal="left" vertical="center"/>
    </xf>
    <xf numFmtId="0" fontId="64" fillId="2" borderId="2" xfId="0" applyFont="1" applyFill="1" applyBorder="1" applyAlignment="1">
      <alignment horizontal="left" vertical="center"/>
    </xf>
    <xf numFmtId="0" fontId="56" fillId="2" borderId="2" xfId="0" quotePrefix="1" applyFont="1" applyFill="1" applyBorder="1" applyAlignment="1">
      <alignment horizontal="left" vertical="center"/>
    </xf>
    <xf numFmtId="0" fontId="56" fillId="0" borderId="2" xfId="0" applyFont="1" applyBorder="1" applyAlignment="1">
      <alignment horizontal="left" vertical="center"/>
    </xf>
    <xf numFmtId="0" fontId="64" fillId="2" borderId="2" xfId="0" applyFont="1" applyFill="1" applyBorder="1" applyAlignment="1">
      <alignment horizontal="left" vertical="center" wrapText="1"/>
    </xf>
    <xf numFmtId="0" fontId="64" fillId="2" borderId="20" xfId="0" applyFont="1" applyFill="1" applyBorder="1" applyAlignment="1">
      <alignment horizontal="left" vertical="center"/>
    </xf>
    <xf numFmtId="0" fontId="28" fillId="9" borderId="17" xfId="18" applyFont="1" applyFill="1" applyBorder="1" applyAlignment="1">
      <alignment horizontal="center" vertical="center" wrapText="1"/>
    </xf>
    <xf numFmtId="0" fontId="28" fillId="10" borderId="21" xfId="18" applyFont="1" applyFill="1" applyBorder="1" applyAlignment="1">
      <alignment horizontal="center" vertical="center"/>
    </xf>
    <xf numFmtId="0" fontId="68" fillId="2" borderId="21" xfId="0" applyFont="1" applyFill="1" applyBorder="1" applyAlignment="1">
      <alignment horizontal="left" vertical="center"/>
    </xf>
    <xf numFmtId="0" fontId="68" fillId="2" borderId="2" xfId="0" applyFont="1" applyFill="1" applyBorder="1" applyAlignment="1">
      <alignment horizontal="left" vertical="center"/>
    </xf>
    <xf numFmtId="0" fontId="62" fillId="2" borderId="2" xfId="0" quotePrefix="1" applyFont="1" applyFill="1" applyBorder="1" applyAlignment="1">
      <alignment horizontal="left" vertical="center"/>
    </xf>
    <xf numFmtId="0" fontId="62" fillId="2" borderId="2" xfId="0" applyFont="1" applyFill="1" applyBorder="1" applyAlignment="1">
      <alignment horizontal="left" vertical="center"/>
    </xf>
    <xf numFmtId="0" fontId="62" fillId="2" borderId="23" xfId="0" quotePrefix="1" applyFont="1" applyFill="1" applyBorder="1" applyAlignment="1">
      <alignment horizontal="left" vertical="center"/>
    </xf>
    <xf numFmtId="0" fontId="62" fillId="2" borderId="23" xfId="0" applyFont="1" applyFill="1" applyBorder="1" applyAlignment="1">
      <alignment horizontal="left" vertical="center"/>
    </xf>
    <xf numFmtId="0" fontId="28" fillId="5" borderId="19" xfId="18" applyFont="1" applyFill="1" applyBorder="1" applyAlignment="1">
      <alignment horizontal="center" vertical="center" wrapText="1"/>
    </xf>
    <xf numFmtId="0" fontId="56" fillId="2" borderId="2" xfId="0" applyFont="1" applyFill="1" applyBorder="1" applyAlignment="1">
      <alignment horizontal="left" vertical="center"/>
    </xf>
    <xf numFmtId="0" fontId="56" fillId="2" borderId="23" xfId="0" applyFont="1" applyFill="1" applyBorder="1" applyAlignment="1">
      <alignment horizontal="left" vertical="center"/>
    </xf>
    <xf numFmtId="0" fontId="55" fillId="6" borderId="23" xfId="18" applyFont="1" applyFill="1" applyBorder="1" applyAlignment="1">
      <alignment horizontal="left" vertical="center"/>
    </xf>
    <xf numFmtId="0" fontId="64" fillId="2" borderId="21" xfId="0" applyFont="1" applyFill="1" applyBorder="1" applyAlignment="1">
      <alignment horizontal="left" vertical="center"/>
    </xf>
    <xf numFmtId="0" fontId="53" fillId="11" borderId="19" xfId="0" applyFont="1" applyFill="1" applyBorder="1" applyAlignment="1">
      <alignment horizontal="left" vertical="center"/>
    </xf>
    <xf numFmtId="0" fontId="56" fillId="2" borderId="20" xfId="0" quotePrefix="1" applyFont="1" applyFill="1" applyBorder="1" applyAlignment="1">
      <alignment horizontal="left" vertical="center"/>
    </xf>
    <xf numFmtId="181" fontId="24" fillId="2" borderId="2" xfId="18" applyNumberFormat="1" applyFont="1" applyFill="1" applyBorder="1" applyAlignment="1">
      <alignment horizontal="left" vertical="center" wrapText="1"/>
    </xf>
    <xf numFmtId="0" fontId="73" fillId="3" borderId="17" xfId="6" applyFont="1" applyFill="1" applyBorder="1" applyAlignment="1">
      <alignment horizontal="left" wrapText="1"/>
    </xf>
    <xf numFmtId="0" fontId="68" fillId="2" borderId="20" xfId="0" applyFont="1" applyFill="1" applyBorder="1" applyAlignment="1">
      <alignment horizontal="left" vertical="center"/>
    </xf>
    <xf numFmtId="181" fontId="24" fillId="0" borderId="2" xfId="18" applyNumberFormat="1" applyFont="1" applyFill="1" applyBorder="1" applyAlignment="1">
      <alignment horizontal="left" vertical="center" wrapText="1"/>
    </xf>
    <xf numFmtId="0" fontId="62" fillId="2" borderId="20" xfId="0" quotePrefix="1" applyFont="1" applyFill="1" applyBorder="1" applyAlignment="1">
      <alignment horizontal="left" vertical="center"/>
    </xf>
    <xf numFmtId="0" fontId="62" fillId="2" borderId="20" xfId="0" applyFont="1" applyFill="1" applyBorder="1" applyAlignment="1">
      <alignment horizontal="left" vertical="center"/>
    </xf>
    <xf numFmtId="181" fontId="65" fillId="2" borderId="2" xfId="18" quotePrefix="1" applyNumberFormat="1" applyFont="1" applyFill="1" applyBorder="1" applyAlignment="1">
      <alignment horizontal="left" vertical="center" wrapText="1"/>
    </xf>
    <xf numFmtId="181" fontId="24" fillId="2" borderId="2" xfId="18" quotePrefix="1" applyNumberFormat="1" applyFont="1" applyFill="1" applyBorder="1" applyAlignment="1">
      <alignment horizontal="left" vertical="center" wrapText="1"/>
    </xf>
    <xf numFmtId="181" fontId="65" fillId="2" borderId="20" xfId="18" quotePrefix="1" applyNumberFormat="1" applyFont="1" applyFill="1" applyBorder="1" applyAlignment="1">
      <alignment horizontal="left" vertical="center" wrapText="1"/>
    </xf>
    <xf numFmtId="181" fontId="24" fillId="2" borderId="20" xfId="18" quotePrefix="1" applyNumberFormat="1" applyFont="1" applyFill="1" applyBorder="1" applyAlignment="1">
      <alignment horizontal="left" vertical="center" wrapText="1"/>
    </xf>
    <xf numFmtId="0" fontId="23" fillId="2" borderId="17" xfId="18" applyFont="1" applyFill="1" applyBorder="1" applyAlignment="1">
      <alignment horizontal="left" vertical="top" wrapText="1"/>
    </xf>
    <xf numFmtId="181" fontId="71" fillId="0" borderId="23" xfId="18" applyNumberFormat="1" applyFont="1" applyFill="1" applyBorder="1" applyAlignment="1">
      <alignment horizontal="left" vertical="center" wrapText="1"/>
    </xf>
    <xf numFmtId="181" fontId="35" fillId="0" borderId="0" xfId="18" applyNumberFormat="1" applyFont="1" applyFill="1" applyBorder="1" applyAlignment="1">
      <alignment horizontal="left" vertical="center" wrapText="1"/>
    </xf>
    <xf numFmtId="181" fontId="35" fillId="0" borderId="21" xfId="18" applyNumberFormat="1" applyFont="1" applyFill="1" applyBorder="1" applyAlignment="1">
      <alignment horizontal="left" vertical="center" wrapText="1"/>
    </xf>
    <xf numFmtId="190" fontId="71" fillId="0" borderId="23" xfId="18" applyNumberFormat="1" applyFont="1" applyFill="1" applyBorder="1" applyAlignment="1">
      <alignment horizontal="left" vertical="center" wrapText="1"/>
    </xf>
    <xf numFmtId="190" fontId="35" fillId="0" borderId="0" xfId="18" applyNumberFormat="1" applyFont="1" applyFill="1" applyBorder="1" applyAlignment="1">
      <alignment horizontal="left" vertical="center" wrapText="1"/>
    </xf>
    <xf numFmtId="190" fontId="35" fillId="0" borderId="18" xfId="18" applyNumberFormat="1" applyFont="1" applyFill="1" applyBorder="1" applyAlignment="1">
      <alignment horizontal="left" vertical="center" wrapText="1"/>
    </xf>
    <xf numFmtId="0" fontId="62" fillId="2" borderId="20" xfId="0" applyFont="1" applyFill="1" applyBorder="1" applyAlignment="1">
      <alignment horizontal="left" vertical="center" wrapText="1"/>
    </xf>
    <xf numFmtId="0" fontId="53" fillId="11" borderId="19" xfId="0" applyFont="1" applyFill="1" applyBorder="1" applyAlignment="1">
      <alignment horizontal="left" vertical="center" wrapText="1"/>
    </xf>
    <xf numFmtId="0" fontId="62" fillId="2" borderId="2" xfId="0" applyFont="1" applyFill="1" applyBorder="1" applyAlignment="1">
      <alignment horizontal="left" vertical="center" wrapText="1"/>
    </xf>
    <xf numFmtId="0" fontId="28" fillId="9" borderId="19" xfId="18" applyFont="1" applyFill="1" applyBorder="1" applyAlignment="1">
      <alignment horizontal="left" vertical="center" wrapText="1"/>
    </xf>
    <xf numFmtId="0" fontId="28" fillId="9" borderId="19" xfId="18" applyFont="1" applyFill="1" applyBorder="1" applyAlignment="1">
      <alignment horizontal="center" vertical="center" wrapText="1"/>
    </xf>
    <xf numFmtId="0" fontId="71" fillId="2" borderId="2" xfId="18" applyFont="1" applyFill="1" applyBorder="1" applyAlignment="1">
      <alignment horizontal="left" vertical="center" wrapText="1"/>
    </xf>
    <xf numFmtId="0" fontId="35" fillId="2" borderId="2" xfId="18" applyFont="1" applyFill="1" applyBorder="1" applyAlignment="1">
      <alignment horizontal="left" vertical="center" wrapText="1"/>
    </xf>
    <xf numFmtId="0" fontId="75" fillId="2" borderId="17" xfId="18" applyFont="1" applyFill="1" applyBorder="1" applyAlignment="1">
      <alignment horizontal="left" vertical="top" wrapText="1"/>
    </xf>
    <xf numFmtId="0" fontId="32" fillId="2" borderId="17" xfId="18" applyFont="1" applyFill="1" applyBorder="1" applyAlignment="1">
      <alignment horizontal="left" vertical="top" wrapText="1"/>
    </xf>
    <xf numFmtId="0" fontId="61" fillId="2" borderId="18" xfId="18" applyFont="1" applyFill="1" applyBorder="1" applyAlignment="1">
      <alignment horizontal="left" vertical="center" wrapText="1"/>
    </xf>
    <xf numFmtId="0" fontId="55" fillId="6" borderId="2" xfId="0" applyFont="1" applyFill="1" applyBorder="1" applyAlignment="1">
      <alignment horizontal="left" vertical="center"/>
    </xf>
    <xf numFmtId="0" fontId="28" fillId="7" borderId="22" xfId="0" applyFont="1" applyFill="1" applyBorder="1" applyAlignment="1">
      <alignment horizontal="center" vertical="center" wrapText="1"/>
    </xf>
    <xf numFmtId="0" fontId="75" fillId="2" borderId="17" xfId="0" applyFont="1" applyFill="1" applyBorder="1" applyAlignment="1">
      <alignment horizontal="left" vertical="center" wrapText="1"/>
    </xf>
    <xf numFmtId="0" fontId="61" fillId="2" borderId="18" xfId="0" applyFont="1" applyFill="1" applyBorder="1" applyAlignment="1">
      <alignment horizontal="left" vertical="center"/>
    </xf>
    <xf numFmtId="0" fontId="28" fillId="5" borderId="17" xfId="0" applyFont="1" applyFill="1" applyBorder="1" applyAlignment="1">
      <alignment horizontal="left" vertical="center" wrapText="1"/>
    </xf>
    <xf numFmtId="0" fontId="28" fillId="5" borderId="21" xfId="0" applyFont="1" applyFill="1" applyBorder="1" applyAlignment="1">
      <alignment horizontal="left" vertical="center" wrapText="1"/>
    </xf>
    <xf numFmtId="0" fontId="28" fillId="5" borderId="19" xfId="0" applyFont="1" applyFill="1" applyBorder="1" applyAlignment="1">
      <alignment horizontal="center" vertical="center" wrapText="1"/>
    </xf>
    <xf numFmtId="0" fontId="28" fillId="5" borderId="17" xfId="0" applyFont="1" applyFill="1" applyBorder="1" applyAlignment="1">
      <alignment horizontal="center" vertical="center" wrapText="1"/>
    </xf>
    <xf numFmtId="0" fontId="32" fillId="2" borderId="17" xfId="0" applyFont="1" applyFill="1" applyBorder="1" applyAlignment="1">
      <alignment horizontal="left" vertical="center" wrapText="1"/>
    </xf>
    <xf numFmtId="0" fontId="73" fillId="2" borderId="17" xfId="0" applyFont="1" applyFill="1" applyBorder="1" applyAlignment="1">
      <alignment horizontal="left" vertical="center" wrapText="1"/>
    </xf>
    <xf numFmtId="0" fontId="61" fillId="0" borderId="18" xfId="0" applyFont="1" applyBorder="1" applyAlignment="1">
      <alignment horizontal="left" vertical="center"/>
    </xf>
    <xf numFmtId="0" fontId="69" fillId="2" borderId="17" xfId="0" applyFont="1" applyFill="1" applyBorder="1" applyAlignment="1">
      <alignment horizontal="left" vertical="center" wrapText="1"/>
    </xf>
    <xf numFmtId="0" fontId="18" fillId="0" borderId="4" xfId="15" applyFont="1" applyBorder="1" applyAlignment="1">
      <alignment horizontal="center" vertical="center"/>
    </xf>
    <xf numFmtId="0" fontId="52" fillId="2" borderId="1" xfId="15" applyFont="1" applyFill="1" applyBorder="1" applyAlignment="1">
      <alignment horizontal="center" vertical="center"/>
    </xf>
    <xf numFmtId="0" fontId="12" fillId="2" borderId="2" xfId="15" applyFont="1" applyFill="1" applyBorder="1" applyAlignment="1">
      <alignment horizontal="center" vertical="center"/>
    </xf>
    <xf numFmtId="0" fontId="12" fillId="2" borderId="3" xfId="15" applyFont="1" applyFill="1" applyBorder="1" applyAlignment="1">
      <alignment horizontal="center" vertical="center"/>
    </xf>
    <xf numFmtId="0" fontId="10" fillId="3" borderId="9" xfId="9" applyFont="1" applyFill="1" applyBorder="1" applyAlignment="1">
      <alignment horizontal="left" vertical="center"/>
    </xf>
    <xf numFmtId="0" fontId="10" fillId="3" borderId="10" xfId="9" applyFont="1" applyFill="1" applyBorder="1" applyAlignment="1">
      <alignment horizontal="left" vertical="center"/>
    </xf>
    <xf numFmtId="0" fontId="52" fillId="3" borderId="11" xfId="9" applyFont="1" applyFill="1" applyBorder="1" applyAlignment="1">
      <alignment horizontal="left" vertical="center"/>
    </xf>
    <xf numFmtId="0" fontId="12" fillId="3" borderId="12" xfId="9" applyFont="1" applyFill="1" applyBorder="1" applyAlignment="1">
      <alignment horizontal="lef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78" fillId="0" borderId="4" xfId="0" applyFont="1" applyFill="1" applyBorder="1" applyAlignment="1">
      <alignment horizontal="center" vertical="center"/>
    </xf>
    <xf numFmtId="0" fontId="7" fillId="0" borderId="4"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cellXfs>
  <cellStyles count="23">
    <cellStyle name="Normal 2" xfId="3"/>
    <cellStyle name="Normal 2 2" xfId="4"/>
    <cellStyle name="百分比" xfId="2" builtinId="5"/>
    <cellStyle name="百分比 2" xfId="5"/>
    <cellStyle name="常规" xfId="0" builtinId="0"/>
    <cellStyle name="常规 2" xfId="6"/>
    <cellStyle name="常规 2 2" xfId="7"/>
    <cellStyle name="常规 2 2 2" xfId="8"/>
    <cellStyle name="常规 2 2 3" xfId="9"/>
    <cellStyle name="常规 2 3" xfId="10"/>
    <cellStyle name="常规 2 4" xfId="11"/>
    <cellStyle name="常规 3" xfId="12"/>
    <cellStyle name="常规 3 2" xfId="13"/>
    <cellStyle name="常规 4" xfId="14"/>
    <cellStyle name="常规 4 2" xfId="15"/>
    <cellStyle name="常规 4 2 2" xfId="16"/>
    <cellStyle name="常规 5" xfId="17"/>
    <cellStyle name="常规 6" xfId="18"/>
    <cellStyle name="常规 6 2" xfId="19"/>
    <cellStyle name="常规 7" xfId="20"/>
    <cellStyle name="常规 7 2" xfId="21"/>
    <cellStyle name="千位分隔" xfId="1" builtinId="3"/>
    <cellStyle name="千位分隔 2" xfId="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0</xdr:col>
      <xdr:colOff>1621790</xdr:colOff>
      <xdr:row>0</xdr:row>
      <xdr:rowOff>457200</xdr:rowOff>
    </xdr:to>
    <xdr:pic>
      <xdr:nvPicPr>
        <xdr:cNvPr id="2" name="Picture 4"/>
        <xdr:cNvPicPr>
          <a:picLocks noChangeAspect="1" noChangeArrowheads="1"/>
        </xdr:cNvPicPr>
      </xdr:nvPicPr>
      <xdr:blipFill>
        <a:blip xmlns:r="http://schemas.openxmlformats.org/officeDocument/2006/relationships" r:embed="rId1" cstate="print"/>
        <a:srcRect/>
        <a:stretch>
          <a:fillRect/>
        </a:stretch>
      </xdr:blipFill>
      <xdr:spPr>
        <a:xfrm>
          <a:off x="85725" y="57150"/>
          <a:ext cx="1536065" cy="4000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82826</xdr:colOff>
      <xdr:row>0</xdr:row>
      <xdr:rowOff>4970</xdr:rowOff>
    </xdr:from>
    <xdr:to>
      <xdr:col>0</xdr:col>
      <xdr:colOff>1524000</xdr:colOff>
      <xdr:row>0</xdr:row>
      <xdr:rowOff>396903</xdr:rowOff>
    </xdr:to>
    <xdr:pic>
      <xdr:nvPicPr>
        <xdr:cNvPr id="2" name="Picture 4"/>
        <xdr:cNvPicPr>
          <a:picLocks noChangeAspect="1" noChangeArrowheads="1"/>
        </xdr:cNvPicPr>
      </xdr:nvPicPr>
      <xdr:blipFill>
        <a:blip xmlns:r="http://schemas.openxmlformats.org/officeDocument/2006/relationships" r:embed="rId1" cstate="print"/>
        <a:srcRect/>
        <a:stretch>
          <a:fillRect/>
        </a:stretch>
      </xdr:blipFill>
      <xdr:spPr>
        <a:xfrm>
          <a:off x="82550" y="4445"/>
          <a:ext cx="1441450" cy="39243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1539240</xdr:colOff>
      <xdr:row>0</xdr:row>
      <xdr:rowOff>396240</xdr:rowOff>
    </xdr:to>
    <xdr:pic>
      <xdr:nvPicPr>
        <xdr:cNvPr id="2" name="Picture 4"/>
        <xdr:cNvPicPr>
          <a:picLocks noChangeAspect="1" noChangeArrowheads="1"/>
        </xdr:cNvPicPr>
      </xdr:nvPicPr>
      <xdr:blipFill>
        <a:blip xmlns:r="http://schemas.openxmlformats.org/officeDocument/2006/relationships" r:embed="rId1" cstate="print"/>
        <a:srcRect/>
        <a:stretch>
          <a:fillRect/>
        </a:stretch>
      </xdr:blipFill>
      <xdr:spPr>
        <a:xfrm>
          <a:off x="0" y="0"/>
          <a:ext cx="1539240" cy="39624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642110" cy="403860"/>
    <xdr:pic>
      <xdr:nvPicPr>
        <xdr:cNvPr id="2" name="Picture 4"/>
        <xdr:cNvPicPr>
          <a:picLocks noChangeAspect="1" noChangeArrowheads="1"/>
        </xdr:cNvPicPr>
      </xdr:nvPicPr>
      <xdr:blipFill>
        <a:blip xmlns:r="http://schemas.openxmlformats.org/officeDocument/2006/relationships" r:embed="rId1" cstate="print"/>
        <a:srcRect/>
        <a:stretch>
          <a:fillRect/>
        </a:stretch>
      </xdr:blipFill>
      <xdr:spPr>
        <a:xfrm>
          <a:off x="0" y="0"/>
          <a:ext cx="1642110" cy="403860"/>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1539240</xdr:colOff>
      <xdr:row>0</xdr:row>
      <xdr:rowOff>396240</xdr:rowOff>
    </xdr:to>
    <xdr:pic>
      <xdr:nvPicPr>
        <xdr:cNvPr id="2" name="Picture 4"/>
        <xdr:cNvPicPr>
          <a:picLocks noChangeAspect="1" noChangeArrowheads="1"/>
        </xdr:cNvPicPr>
      </xdr:nvPicPr>
      <xdr:blipFill>
        <a:blip xmlns:r="http://schemas.openxmlformats.org/officeDocument/2006/relationships" r:embed="rId1" cstate="print"/>
        <a:srcRect/>
        <a:stretch>
          <a:fillRect/>
        </a:stretch>
      </xdr:blipFill>
      <xdr:spPr>
        <a:xfrm>
          <a:off x="0" y="0"/>
          <a:ext cx="1539240" cy="396240"/>
        </a:xfrm>
        <a:prstGeom prst="rect">
          <a:avLst/>
        </a:prstGeom>
        <a:noFill/>
        <a:ln w="9525">
          <a:noFill/>
          <a:miter lim="800000"/>
          <a:headEnd/>
          <a:tailEnd/>
        </a:ln>
      </xdr:spPr>
    </xdr:pic>
    <xdr:clientData/>
  </xdr:twoCellAnchor>
  <xdr:oneCellAnchor>
    <xdr:from>
      <xdr:col>0</xdr:col>
      <xdr:colOff>0</xdr:colOff>
      <xdr:row>0</xdr:row>
      <xdr:rowOff>0</xdr:rowOff>
    </xdr:from>
    <xdr:ext cx="1539240" cy="396240"/>
    <xdr:pic>
      <xdr:nvPicPr>
        <xdr:cNvPr id="4" name="Picture 4"/>
        <xdr:cNvPicPr>
          <a:picLocks noChangeAspect="1" noChangeArrowheads="1"/>
        </xdr:cNvPicPr>
      </xdr:nvPicPr>
      <xdr:blipFill>
        <a:blip xmlns:r="http://schemas.openxmlformats.org/officeDocument/2006/relationships" r:embed="rId1" cstate="print"/>
        <a:srcRect/>
        <a:stretch>
          <a:fillRect/>
        </a:stretch>
      </xdr:blipFill>
      <xdr:spPr>
        <a:xfrm>
          <a:off x="0" y="0"/>
          <a:ext cx="1539240" cy="39624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zoomScale="98" zoomScaleNormal="98" workbookViewId="0">
      <selection activeCell="A3" sqref="A3:K3"/>
    </sheetView>
  </sheetViews>
  <sheetFormatPr defaultColWidth="9" defaultRowHeight="14.25" x14ac:dyDescent="0.2"/>
  <cols>
    <col min="1" max="1" width="24.25" style="432" customWidth="1"/>
    <col min="2" max="10" width="11.125" style="432" customWidth="1"/>
    <col min="11" max="11" width="48" style="432" customWidth="1"/>
    <col min="12" max="12" width="22" style="432" customWidth="1"/>
    <col min="13" max="16384" width="9" style="432"/>
  </cols>
  <sheetData>
    <row r="1" spans="1:12" ht="39" customHeight="1" x14ac:dyDescent="0.2">
      <c r="A1" s="570" t="s">
        <v>108</v>
      </c>
      <c r="B1" s="571"/>
      <c r="C1" s="571"/>
      <c r="D1" s="571"/>
      <c r="E1" s="571"/>
      <c r="F1" s="571"/>
      <c r="G1" s="571"/>
      <c r="H1" s="571"/>
      <c r="I1" s="571"/>
      <c r="J1" s="571"/>
      <c r="K1" s="571"/>
      <c r="L1" s="446" t="s">
        <v>107</v>
      </c>
    </row>
    <row r="2" spans="1:12" ht="7.15" customHeight="1" x14ac:dyDescent="0.35">
      <c r="B2" s="433"/>
      <c r="C2" s="433"/>
      <c r="D2" s="433"/>
      <c r="E2" s="433"/>
      <c r="F2" s="433"/>
      <c r="G2" s="433"/>
      <c r="H2" s="433"/>
    </row>
    <row r="3" spans="1:12" ht="22.9" customHeight="1" thickBot="1" x14ac:dyDescent="0.3">
      <c r="A3" s="572" t="s">
        <v>109</v>
      </c>
      <c r="B3" s="573"/>
      <c r="C3" s="573"/>
      <c r="D3" s="573"/>
      <c r="E3" s="573"/>
      <c r="F3" s="573"/>
      <c r="G3" s="573"/>
      <c r="H3" s="573"/>
      <c r="I3" s="573"/>
      <c r="J3" s="573"/>
      <c r="K3" s="573"/>
    </row>
    <row r="4" spans="1:12" ht="15" thickTop="1" x14ac:dyDescent="0.2">
      <c r="A4" s="434" t="s">
        <v>111</v>
      </c>
      <c r="B4" s="574" t="s">
        <v>142</v>
      </c>
      <c r="C4" s="575"/>
      <c r="D4" s="575"/>
      <c r="E4" s="575"/>
      <c r="F4" s="575"/>
      <c r="G4" s="575"/>
      <c r="H4" s="575"/>
      <c r="I4" s="575"/>
      <c r="J4" s="575"/>
      <c r="K4" s="575"/>
    </row>
    <row r="5" spans="1:12" x14ac:dyDescent="0.2">
      <c r="A5" s="435" t="s">
        <v>112</v>
      </c>
      <c r="B5" s="576" t="s">
        <v>131</v>
      </c>
      <c r="C5" s="577"/>
      <c r="D5" s="577"/>
      <c r="E5" s="577"/>
      <c r="F5" s="577"/>
      <c r="G5" s="577"/>
      <c r="H5" s="577"/>
      <c r="I5" s="577"/>
      <c r="J5" s="577"/>
      <c r="K5" s="577"/>
    </row>
    <row r="6" spans="1:12" ht="30" customHeight="1" x14ac:dyDescent="0.2">
      <c r="A6" s="449" t="s">
        <v>113</v>
      </c>
      <c r="B6" s="568" t="s">
        <v>143</v>
      </c>
      <c r="C6" s="569"/>
      <c r="D6" s="569"/>
      <c r="E6" s="569"/>
      <c r="F6" s="569"/>
      <c r="G6" s="569"/>
      <c r="H6" s="569"/>
      <c r="I6" s="569"/>
      <c r="J6" s="569"/>
      <c r="K6" s="569"/>
    </row>
    <row r="7" spans="1:12" x14ac:dyDescent="0.2">
      <c r="A7" s="585" t="s">
        <v>117</v>
      </c>
      <c r="B7" s="568" t="s">
        <v>132</v>
      </c>
      <c r="C7" s="569"/>
      <c r="D7" s="569"/>
      <c r="E7" s="569"/>
      <c r="F7" s="569"/>
      <c r="G7" s="569"/>
      <c r="H7" s="569"/>
      <c r="I7" s="569"/>
      <c r="J7" s="569"/>
      <c r="K7" s="569"/>
    </row>
    <row r="8" spans="1:12" x14ac:dyDescent="0.2">
      <c r="A8" s="586"/>
      <c r="B8" s="568" t="s">
        <v>144</v>
      </c>
      <c r="C8" s="569"/>
      <c r="D8" s="569"/>
      <c r="E8" s="569"/>
      <c r="F8" s="569"/>
      <c r="G8" s="569"/>
      <c r="H8" s="569"/>
      <c r="I8" s="569"/>
      <c r="J8" s="569"/>
      <c r="K8" s="569"/>
    </row>
    <row r="9" spans="1:12" x14ac:dyDescent="0.2">
      <c r="A9" s="586"/>
      <c r="B9" s="568" t="s">
        <v>133</v>
      </c>
      <c r="C9" s="569"/>
      <c r="D9" s="569"/>
      <c r="E9" s="569"/>
      <c r="F9" s="569"/>
      <c r="G9" s="569"/>
      <c r="H9" s="569"/>
      <c r="I9" s="569"/>
      <c r="J9" s="569"/>
      <c r="K9" s="569"/>
    </row>
    <row r="10" spans="1:12" ht="14.25" customHeight="1" x14ac:dyDescent="0.2">
      <c r="A10" s="586"/>
      <c r="B10" s="568" t="s">
        <v>148</v>
      </c>
      <c r="C10" s="569"/>
      <c r="D10" s="569"/>
      <c r="E10" s="569"/>
      <c r="F10" s="569"/>
      <c r="G10" s="569"/>
      <c r="H10" s="569"/>
      <c r="I10" s="569"/>
      <c r="J10" s="569"/>
      <c r="K10" s="569"/>
    </row>
    <row r="11" spans="1:12" x14ac:dyDescent="0.2">
      <c r="A11" s="586"/>
      <c r="B11" s="568" t="s">
        <v>134</v>
      </c>
      <c r="C11" s="569"/>
      <c r="D11" s="569"/>
      <c r="E11" s="569"/>
      <c r="F11" s="569"/>
      <c r="G11" s="569"/>
      <c r="H11" s="569"/>
      <c r="I11" s="569"/>
      <c r="J11" s="569"/>
      <c r="K11" s="569"/>
    </row>
    <row r="12" spans="1:12" x14ac:dyDescent="0.2">
      <c r="A12" s="586"/>
      <c r="B12" s="568" t="s">
        <v>145</v>
      </c>
      <c r="C12" s="569"/>
      <c r="D12" s="569"/>
      <c r="E12" s="569"/>
      <c r="F12" s="569"/>
      <c r="G12" s="569"/>
      <c r="H12" s="569"/>
      <c r="I12" s="569"/>
      <c r="J12" s="569"/>
      <c r="K12" s="569"/>
    </row>
    <row r="13" spans="1:12" x14ac:dyDescent="0.2">
      <c r="A13" s="586"/>
      <c r="B13" s="568" t="s">
        <v>135</v>
      </c>
      <c r="C13" s="569"/>
      <c r="D13" s="569"/>
      <c r="E13" s="569"/>
      <c r="F13" s="569"/>
      <c r="G13" s="569"/>
      <c r="H13" s="569"/>
      <c r="I13" s="569"/>
      <c r="J13" s="569"/>
      <c r="K13" s="569"/>
    </row>
    <row r="14" spans="1:12" x14ac:dyDescent="0.2">
      <c r="A14" s="587"/>
      <c r="B14" s="568" t="s">
        <v>146</v>
      </c>
      <c r="C14" s="569"/>
      <c r="D14" s="569"/>
      <c r="E14" s="569"/>
      <c r="F14" s="569"/>
      <c r="G14" s="569"/>
      <c r="H14" s="569"/>
      <c r="I14" s="569"/>
      <c r="J14" s="569"/>
      <c r="K14" s="569"/>
    </row>
    <row r="15" spans="1:12" ht="27.75" customHeight="1" x14ac:dyDescent="0.2">
      <c r="A15" s="447" t="s">
        <v>114</v>
      </c>
      <c r="B15" s="568" t="s">
        <v>147</v>
      </c>
      <c r="C15" s="569"/>
      <c r="D15" s="569"/>
      <c r="E15" s="569"/>
      <c r="F15" s="569"/>
      <c r="G15" s="569"/>
      <c r="H15" s="569"/>
      <c r="I15" s="569"/>
      <c r="J15" s="569"/>
      <c r="K15" s="569"/>
    </row>
    <row r="16" spans="1:12" ht="52.5" customHeight="1" x14ac:dyDescent="0.2">
      <c r="A16" s="447" t="s">
        <v>115</v>
      </c>
      <c r="B16" s="583" t="s">
        <v>149</v>
      </c>
      <c r="C16" s="584"/>
      <c r="D16" s="584"/>
      <c r="E16" s="584"/>
      <c r="F16" s="584"/>
      <c r="G16" s="584"/>
      <c r="H16" s="584"/>
      <c r="I16" s="584"/>
      <c r="J16" s="584"/>
      <c r="K16" s="584"/>
    </row>
    <row r="17" spans="1:11" ht="15" thickBot="1" x14ac:dyDescent="0.25">
      <c r="A17" s="448" t="s">
        <v>116</v>
      </c>
      <c r="B17" s="588" t="s">
        <v>126</v>
      </c>
      <c r="C17" s="589"/>
      <c r="D17" s="589"/>
      <c r="E17" s="589"/>
      <c r="F17" s="589"/>
      <c r="G17" s="589"/>
      <c r="H17" s="589"/>
      <c r="I17" s="589"/>
      <c r="J17" s="589"/>
      <c r="K17" s="589"/>
    </row>
    <row r="18" spans="1:11" ht="7.9" customHeight="1" x14ac:dyDescent="0.2">
      <c r="A18" s="436"/>
      <c r="B18" s="437"/>
      <c r="C18" s="437"/>
      <c r="D18" s="437"/>
      <c r="E18" s="437"/>
      <c r="F18" s="437"/>
      <c r="G18" s="437"/>
      <c r="H18" s="437"/>
      <c r="I18" s="437"/>
      <c r="J18" s="437"/>
      <c r="K18" s="437"/>
    </row>
    <row r="19" spans="1:11" ht="24.6" customHeight="1" thickBot="1" x14ac:dyDescent="0.3">
      <c r="A19" s="572" t="s">
        <v>110</v>
      </c>
      <c r="B19" s="573"/>
      <c r="C19" s="573"/>
      <c r="D19" s="573"/>
      <c r="E19" s="573"/>
      <c r="F19" s="573"/>
      <c r="G19" s="573"/>
      <c r="H19" s="573"/>
      <c r="I19" s="573"/>
      <c r="J19" s="573"/>
      <c r="K19" s="573"/>
    </row>
    <row r="20" spans="1:11" ht="15" thickTop="1" x14ac:dyDescent="0.2">
      <c r="A20" s="578" t="s">
        <v>118</v>
      </c>
      <c r="B20" s="578"/>
      <c r="C20" s="579" t="s">
        <v>136</v>
      </c>
      <c r="D20" s="580"/>
      <c r="E20" s="580"/>
      <c r="F20" s="580"/>
      <c r="G20" s="580"/>
      <c r="H20" s="580"/>
      <c r="I20" s="580"/>
      <c r="J20" s="580"/>
      <c r="K20" s="580"/>
    </row>
    <row r="21" spans="1:11" x14ac:dyDescent="0.2">
      <c r="A21" s="581" t="s">
        <v>119</v>
      </c>
      <c r="B21" s="581"/>
      <c r="C21" s="582" t="s">
        <v>137</v>
      </c>
      <c r="D21" s="582"/>
      <c r="E21" s="582"/>
      <c r="F21" s="582"/>
      <c r="G21" s="582"/>
      <c r="H21" s="582"/>
      <c r="I21" s="582"/>
      <c r="J21" s="582"/>
      <c r="K21" s="582"/>
    </row>
    <row r="22" spans="1:11" x14ac:dyDescent="0.2">
      <c r="A22" s="581" t="s">
        <v>120</v>
      </c>
      <c r="B22" s="581"/>
      <c r="C22" s="582" t="s">
        <v>138</v>
      </c>
      <c r="D22" s="582"/>
      <c r="E22" s="582"/>
      <c r="F22" s="582"/>
      <c r="G22" s="582"/>
      <c r="H22" s="582"/>
      <c r="I22" s="582"/>
      <c r="J22" s="582"/>
      <c r="K22" s="582"/>
    </row>
    <row r="23" spans="1:11" x14ac:dyDescent="0.2">
      <c r="A23" s="581" t="s">
        <v>121</v>
      </c>
      <c r="B23" s="581"/>
      <c r="C23" s="582" t="s">
        <v>139</v>
      </c>
      <c r="D23" s="582"/>
      <c r="E23" s="582"/>
      <c r="F23" s="582"/>
      <c r="G23" s="582"/>
      <c r="H23" s="582"/>
      <c r="I23" s="582"/>
      <c r="J23" s="582"/>
      <c r="K23" s="582"/>
    </row>
    <row r="24" spans="1:11" x14ac:dyDescent="0.2">
      <c r="A24" s="581" t="s">
        <v>122</v>
      </c>
      <c r="B24" s="581"/>
      <c r="C24" s="582" t="s">
        <v>140</v>
      </c>
      <c r="D24" s="582"/>
      <c r="E24" s="582"/>
      <c r="F24" s="582"/>
      <c r="G24" s="582"/>
      <c r="H24" s="582"/>
      <c r="I24" s="582"/>
      <c r="J24" s="582"/>
      <c r="K24" s="582"/>
    </row>
    <row r="25" spans="1:11" x14ac:dyDescent="0.2">
      <c r="A25" s="592" t="s">
        <v>123</v>
      </c>
      <c r="B25" s="592"/>
      <c r="C25" s="568" t="s">
        <v>150</v>
      </c>
      <c r="D25" s="593"/>
      <c r="E25" s="593"/>
      <c r="F25" s="593"/>
      <c r="G25" s="593"/>
      <c r="H25" s="593"/>
      <c r="I25" s="593"/>
      <c r="J25" s="593"/>
      <c r="K25" s="593"/>
    </row>
    <row r="26" spans="1:11" x14ac:dyDescent="0.2">
      <c r="A26" s="592" t="s">
        <v>124</v>
      </c>
      <c r="B26" s="592"/>
      <c r="C26" s="568" t="s">
        <v>151</v>
      </c>
      <c r="D26" s="593"/>
      <c r="E26" s="593"/>
      <c r="F26" s="593"/>
      <c r="G26" s="593"/>
      <c r="H26" s="593"/>
      <c r="I26" s="593"/>
      <c r="J26" s="593"/>
      <c r="K26" s="593"/>
    </row>
    <row r="27" spans="1:11" ht="15" thickBot="1" x14ac:dyDescent="0.25">
      <c r="A27" s="594" t="s">
        <v>125</v>
      </c>
      <c r="B27" s="594"/>
      <c r="C27" s="588" t="s">
        <v>141</v>
      </c>
      <c r="D27" s="595"/>
      <c r="E27" s="595"/>
      <c r="F27" s="595"/>
      <c r="G27" s="595"/>
      <c r="H27" s="595"/>
      <c r="I27" s="595"/>
      <c r="J27" s="595"/>
      <c r="K27" s="595"/>
    </row>
    <row r="28" spans="1:11" ht="15" thickTop="1" x14ac:dyDescent="0.2"/>
    <row r="29" spans="1:11" x14ac:dyDescent="0.2">
      <c r="A29" s="450" t="s">
        <v>129</v>
      </c>
    </row>
    <row r="30" spans="1:11" x14ac:dyDescent="0.2">
      <c r="A30" s="450" t="s">
        <v>130</v>
      </c>
    </row>
    <row r="31" spans="1:11" x14ac:dyDescent="0.2">
      <c r="A31" s="450" t="s">
        <v>128</v>
      </c>
      <c r="B31" s="438"/>
      <c r="C31" s="438"/>
      <c r="D31" s="438"/>
      <c r="E31" s="438"/>
      <c r="F31" s="438"/>
      <c r="G31" s="438"/>
      <c r="H31" s="438"/>
      <c r="I31" s="438"/>
      <c r="J31" s="438"/>
      <c r="K31" s="438"/>
    </row>
    <row r="32" spans="1:11" ht="14.25" customHeight="1" x14ac:dyDescent="0.2">
      <c r="A32" s="590" t="s">
        <v>127</v>
      </c>
      <c r="B32" s="591"/>
      <c r="C32" s="591"/>
      <c r="D32" s="591"/>
      <c r="E32" s="591"/>
      <c r="F32" s="591"/>
      <c r="G32" s="591"/>
      <c r="H32" s="591"/>
      <c r="I32" s="591"/>
      <c r="J32" s="591"/>
      <c r="K32" s="591"/>
    </row>
    <row r="33" spans="1:11" x14ac:dyDescent="0.2">
      <c r="A33" s="591"/>
      <c r="B33" s="591"/>
      <c r="C33" s="591"/>
      <c r="D33" s="591"/>
      <c r="E33" s="591"/>
      <c r="F33" s="591"/>
      <c r="G33" s="591"/>
      <c r="H33" s="591"/>
      <c r="I33" s="591"/>
      <c r="J33" s="591"/>
      <c r="K33" s="591"/>
    </row>
    <row r="34" spans="1:11" x14ac:dyDescent="0.2">
      <c r="A34" s="591"/>
      <c r="B34" s="591"/>
      <c r="C34" s="591"/>
      <c r="D34" s="591"/>
      <c r="E34" s="591"/>
      <c r="F34" s="591"/>
      <c r="G34" s="591"/>
      <c r="H34" s="591"/>
      <c r="I34" s="591"/>
      <c r="J34" s="591"/>
      <c r="K34" s="591"/>
    </row>
    <row r="35" spans="1:11" x14ac:dyDescent="0.2">
      <c r="A35" s="591"/>
      <c r="B35" s="591"/>
      <c r="C35" s="591"/>
      <c r="D35" s="591"/>
      <c r="E35" s="591"/>
      <c r="F35" s="591"/>
      <c r="G35" s="591"/>
      <c r="H35" s="591"/>
      <c r="I35" s="591"/>
      <c r="J35" s="591"/>
      <c r="K35" s="591"/>
    </row>
    <row r="36" spans="1:11" x14ac:dyDescent="0.2">
      <c r="A36" s="591"/>
      <c r="B36" s="591"/>
      <c r="C36" s="591"/>
      <c r="D36" s="591"/>
      <c r="E36" s="591"/>
      <c r="F36" s="591"/>
      <c r="G36" s="591"/>
      <c r="H36" s="591"/>
      <c r="I36" s="591"/>
      <c r="J36" s="591"/>
      <c r="K36" s="591"/>
    </row>
  </sheetData>
  <mergeCells count="35">
    <mergeCell ref="A22:B22"/>
    <mergeCell ref="C22:K22"/>
    <mergeCell ref="A23:B23"/>
    <mergeCell ref="C23:K23"/>
    <mergeCell ref="A24:B24"/>
    <mergeCell ref="C24:K24"/>
    <mergeCell ref="A32:K36"/>
    <mergeCell ref="A25:B25"/>
    <mergeCell ref="C25:K25"/>
    <mergeCell ref="A26:B26"/>
    <mergeCell ref="C26:K26"/>
    <mergeCell ref="A27:B27"/>
    <mergeCell ref="C27:K27"/>
    <mergeCell ref="A20:B20"/>
    <mergeCell ref="C20:K20"/>
    <mergeCell ref="A21:B21"/>
    <mergeCell ref="C21:K21"/>
    <mergeCell ref="B12:K12"/>
    <mergeCell ref="B13:K13"/>
    <mergeCell ref="B14:K14"/>
    <mergeCell ref="B15:K15"/>
    <mergeCell ref="B16:K16"/>
    <mergeCell ref="A7:A14"/>
    <mergeCell ref="B17:K17"/>
    <mergeCell ref="A19:K19"/>
    <mergeCell ref="B7:K7"/>
    <mergeCell ref="B8:K8"/>
    <mergeCell ref="B9:K9"/>
    <mergeCell ref="B10:K10"/>
    <mergeCell ref="B11:K11"/>
    <mergeCell ref="A1:K1"/>
    <mergeCell ref="A3:K3"/>
    <mergeCell ref="B4:K4"/>
    <mergeCell ref="B5:K5"/>
    <mergeCell ref="B6:K6"/>
  </mergeCells>
  <phoneticPr fontId="46" type="noConversion"/>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zoomScale="130" zoomScaleNormal="130" workbookViewId="0">
      <selection activeCell="C23" sqref="C23"/>
    </sheetView>
  </sheetViews>
  <sheetFormatPr defaultColWidth="9.125" defaultRowHeight="13.5" x14ac:dyDescent="0.15"/>
  <cols>
    <col min="1" max="1" width="34.25" style="118" customWidth="1"/>
    <col min="2" max="2" width="13.875" style="119" customWidth="1"/>
    <col min="3" max="8" width="15.625" style="119" customWidth="1"/>
    <col min="9" max="9" width="11.625" style="119" customWidth="1"/>
    <col min="10" max="10" width="22.375" style="119" customWidth="1"/>
    <col min="11" max="11" width="15.625" style="119" customWidth="1"/>
    <col min="12" max="12" width="12.75" style="119" customWidth="1"/>
    <col min="13" max="16384" width="9.125" style="119"/>
  </cols>
  <sheetData>
    <row r="1" spans="1:10" ht="32.25" customHeight="1" x14ac:dyDescent="0.15">
      <c r="A1" s="596" t="str">
        <f>Definitions!A1</f>
        <v>Zijin Mining 2025 ESG Performance Data</v>
      </c>
      <c r="B1" s="596"/>
      <c r="C1" s="596"/>
      <c r="D1" s="596"/>
      <c r="E1" s="596"/>
      <c r="F1" s="596"/>
      <c r="G1" s="596"/>
      <c r="H1" s="596"/>
      <c r="I1" s="596"/>
      <c r="J1" s="120" t="str">
        <f>Definitions!L1</f>
        <v>Last Update:2026/3/30</v>
      </c>
    </row>
    <row r="2" spans="1:10" ht="25.5" x14ac:dyDescent="0.15">
      <c r="A2" s="451" t="s">
        <v>152</v>
      </c>
    </row>
    <row r="4" spans="1:10" ht="15" x14ac:dyDescent="0.15">
      <c r="A4" s="597" t="s">
        <v>153</v>
      </c>
      <c r="B4" s="597"/>
      <c r="C4" s="597"/>
      <c r="D4" s="597"/>
      <c r="E4" s="597"/>
      <c r="F4" s="597"/>
      <c r="G4" s="597"/>
      <c r="H4" s="597"/>
      <c r="I4" s="598"/>
      <c r="J4" s="430"/>
    </row>
    <row r="5" spans="1:10" ht="15" x14ac:dyDescent="0.2">
      <c r="A5" s="452" t="s">
        <v>154</v>
      </c>
      <c r="B5" s="452" t="s">
        <v>155</v>
      </c>
      <c r="C5" s="454">
        <v>2025</v>
      </c>
      <c r="D5" s="454">
        <v>2024</v>
      </c>
      <c r="E5" s="454">
        <v>2023</v>
      </c>
      <c r="F5" s="454">
        <v>2022</v>
      </c>
      <c r="G5" s="454">
        <v>2021</v>
      </c>
      <c r="H5" s="454">
        <v>2020</v>
      </c>
      <c r="I5" s="455"/>
      <c r="J5" s="118"/>
    </row>
    <row r="6" spans="1:10" ht="15" x14ac:dyDescent="0.2">
      <c r="A6" s="599" t="s">
        <v>162</v>
      </c>
      <c r="B6" s="599"/>
      <c r="C6" s="599"/>
      <c r="D6" s="599"/>
      <c r="E6" s="599"/>
      <c r="F6" s="599"/>
      <c r="G6" s="456"/>
      <c r="H6" s="456"/>
      <c r="I6" s="457"/>
      <c r="J6" s="118"/>
    </row>
    <row r="7" spans="1:10" ht="14.25" x14ac:dyDescent="0.2">
      <c r="A7" s="453" t="s">
        <v>156</v>
      </c>
      <c r="B7" s="453" t="s">
        <v>885</v>
      </c>
      <c r="C7" s="458">
        <v>3491</v>
      </c>
      <c r="D7" s="458">
        <v>3036.3995715299998</v>
      </c>
      <c r="E7" s="459">
        <v>2934</v>
      </c>
      <c r="F7" s="459">
        <v>2703</v>
      </c>
      <c r="G7" s="459">
        <v>2251</v>
      </c>
      <c r="H7" s="459">
        <v>1715</v>
      </c>
      <c r="I7" s="457"/>
      <c r="J7" s="118"/>
    </row>
    <row r="8" spans="1:10" ht="14.25" x14ac:dyDescent="0.2">
      <c r="A8" s="453" t="s">
        <v>157</v>
      </c>
      <c r="B8" s="453" t="s">
        <v>885</v>
      </c>
      <c r="C8" s="460">
        <v>808</v>
      </c>
      <c r="D8" s="460">
        <v>480.77725154000001</v>
      </c>
      <c r="E8" s="461">
        <v>313</v>
      </c>
      <c r="F8" s="461">
        <v>300</v>
      </c>
      <c r="G8" s="459">
        <v>248</v>
      </c>
      <c r="H8" s="459">
        <v>108</v>
      </c>
      <c r="I8" s="457"/>
      <c r="J8" s="118"/>
    </row>
    <row r="9" spans="1:10" ht="28.5" x14ac:dyDescent="0.2">
      <c r="A9" s="453" t="s">
        <v>158</v>
      </c>
      <c r="B9" s="453" t="s">
        <v>885</v>
      </c>
      <c r="C9" s="458">
        <v>518</v>
      </c>
      <c r="D9" s="458">
        <v>320.50602436999998</v>
      </c>
      <c r="E9" s="459">
        <v>211</v>
      </c>
      <c r="F9" s="459">
        <v>200</v>
      </c>
      <c r="G9" s="459">
        <v>157</v>
      </c>
      <c r="H9" s="459">
        <v>65</v>
      </c>
      <c r="I9" s="457"/>
      <c r="J9" s="118"/>
    </row>
    <row r="10" spans="1:10" ht="28.5" x14ac:dyDescent="0.2">
      <c r="A10" s="453" t="s">
        <v>159</v>
      </c>
      <c r="B10" s="453" t="s">
        <v>885</v>
      </c>
      <c r="C10" s="462">
        <v>5120</v>
      </c>
      <c r="D10" s="462">
        <v>3966.1073002600001</v>
      </c>
      <c r="E10" s="463">
        <v>3430</v>
      </c>
      <c r="F10" s="463">
        <v>3060</v>
      </c>
      <c r="G10" s="463">
        <v>2086</v>
      </c>
      <c r="H10" s="463">
        <v>1823</v>
      </c>
      <c r="I10" s="457"/>
      <c r="J10" s="118"/>
    </row>
    <row r="11" spans="1:10" ht="15" customHeight="1" x14ac:dyDescent="0.2">
      <c r="A11" s="464" t="s">
        <v>160</v>
      </c>
      <c r="B11" s="456"/>
      <c r="C11" s="456"/>
      <c r="D11" s="456"/>
      <c r="E11" s="456"/>
      <c r="F11" s="456"/>
      <c r="G11" s="456"/>
      <c r="H11" s="456"/>
      <c r="I11" s="457"/>
      <c r="J11" s="118"/>
    </row>
    <row r="12" spans="1:10" ht="14.25" x14ac:dyDescent="0.2">
      <c r="A12" s="453" t="s">
        <v>163</v>
      </c>
      <c r="B12" s="453" t="s">
        <v>164</v>
      </c>
      <c r="C12" s="465">
        <v>109</v>
      </c>
      <c r="D12" s="465">
        <v>106.8455</v>
      </c>
      <c r="E12" s="466">
        <v>101</v>
      </c>
      <c r="F12" s="466">
        <v>88</v>
      </c>
      <c r="G12" s="466">
        <v>58</v>
      </c>
      <c r="H12" s="466">
        <v>45</v>
      </c>
      <c r="I12" s="457"/>
      <c r="J12" s="118"/>
    </row>
    <row r="13" spans="1:10" ht="14.25" x14ac:dyDescent="0.2">
      <c r="A13" s="453" t="s">
        <v>165</v>
      </c>
      <c r="B13" s="453" t="s">
        <v>169</v>
      </c>
      <c r="C13" s="465">
        <v>90</v>
      </c>
      <c r="D13" s="465">
        <v>72.933000000000007</v>
      </c>
      <c r="E13" s="466">
        <v>68</v>
      </c>
      <c r="F13" s="466">
        <v>56</v>
      </c>
      <c r="G13" s="466">
        <v>48</v>
      </c>
      <c r="H13" s="466">
        <v>41</v>
      </c>
      <c r="I13" s="457"/>
      <c r="J13" s="118"/>
    </row>
    <row r="14" spans="1:10" ht="14.25" x14ac:dyDescent="0.2">
      <c r="A14" s="467" t="s">
        <v>166</v>
      </c>
      <c r="B14" s="467" t="s">
        <v>167</v>
      </c>
      <c r="C14" s="468">
        <v>40</v>
      </c>
      <c r="D14" s="468">
        <v>45</v>
      </c>
      <c r="E14" s="466">
        <v>47</v>
      </c>
      <c r="F14" s="466">
        <v>44</v>
      </c>
      <c r="G14" s="466">
        <v>43</v>
      </c>
      <c r="H14" s="466">
        <v>38</v>
      </c>
      <c r="I14" s="457"/>
      <c r="J14" s="118"/>
    </row>
    <row r="15" spans="1:10" ht="14.25" x14ac:dyDescent="0.2">
      <c r="A15" s="467" t="s">
        <v>168</v>
      </c>
      <c r="B15" s="467" t="s">
        <v>170</v>
      </c>
      <c r="C15" s="469">
        <v>439</v>
      </c>
      <c r="D15" s="469">
        <v>436</v>
      </c>
      <c r="E15" s="470">
        <v>412</v>
      </c>
      <c r="F15" s="470">
        <v>387</v>
      </c>
      <c r="G15" s="470">
        <v>309</v>
      </c>
      <c r="H15" s="470">
        <v>299</v>
      </c>
      <c r="I15" s="457"/>
      <c r="J15" s="118"/>
    </row>
    <row r="16" spans="1:10" ht="15.75" customHeight="1" x14ac:dyDescent="0.2">
      <c r="A16" s="464" t="s">
        <v>161</v>
      </c>
      <c r="B16" s="456"/>
      <c r="C16" s="456"/>
      <c r="D16" s="456"/>
      <c r="E16" s="456"/>
      <c r="F16" s="456"/>
      <c r="G16" s="456"/>
      <c r="H16" s="456"/>
      <c r="I16" s="457"/>
      <c r="J16" s="118"/>
    </row>
    <row r="17" spans="1:11" ht="14.25" x14ac:dyDescent="0.2">
      <c r="A17" s="467" t="s">
        <v>171</v>
      </c>
      <c r="B17" s="467" t="s">
        <v>167</v>
      </c>
      <c r="C17" s="471">
        <v>10968</v>
      </c>
      <c r="D17" s="471">
        <v>11037</v>
      </c>
      <c r="E17" s="459">
        <v>7456</v>
      </c>
      <c r="F17" s="459">
        <v>7371.86</v>
      </c>
      <c r="G17" s="459">
        <v>6277</v>
      </c>
      <c r="H17" s="459">
        <v>6206</v>
      </c>
      <c r="I17" s="457"/>
      <c r="J17" s="118"/>
      <c r="K17" s="431"/>
    </row>
    <row r="18" spans="1:11" ht="14.25" x14ac:dyDescent="0.2">
      <c r="A18" s="467" t="s">
        <v>172</v>
      </c>
      <c r="B18" s="467" t="s">
        <v>175</v>
      </c>
      <c r="C18" s="471">
        <v>4610</v>
      </c>
      <c r="D18" s="471">
        <v>3973</v>
      </c>
      <c r="E18" s="459">
        <v>2998</v>
      </c>
      <c r="F18" s="459">
        <v>3117.09</v>
      </c>
      <c r="G18" s="459">
        <v>2373</v>
      </c>
      <c r="H18" s="459">
        <v>2334</v>
      </c>
      <c r="I18" s="457"/>
      <c r="J18" s="118"/>
      <c r="K18" s="431"/>
    </row>
    <row r="19" spans="1:11" ht="14.25" x14ac:dyDescent="0.2">
      <c r="A19" s="467" t="s">
        <v>173</v>
      </c>
      <c r="B19" s="467" t="s">
        <v>167</v>
      </c>
      <c r="C19" s="471">
        <v>1256</v>
      </c>
      <c r="D19" s="471">
        <v>1298</v>
      </c>
      <c r="E19" s="459">
        <v>1068</v>
      </c>
      <c r="F19" s="459">
        <v>1118.33</v>
      </c>
      <c r="G19" s="459">
        <v>962</v>
      </c>
      <c r="H19" s="459">
        <v>1033</v>
      </c>
      <c r="I19" s="457"/>
      <c r="J19" s="118"/>
      <c r="K19" s="431"/>
    </row>
    <row r="20" spans="1:11" ht="14.25" x14ac:dyDescent="0.2">
      <c r="A20" s="472" t="s">
        <v>174</v>
      </c>
      <c r="B20" s="472" t="s">
        <v>167</v>
      </c>
      <c r="C20" s="473">
        <v>1883</v>
      </c>
      <c r="D20" s="473">
        <v>1788</v>
      </c>
      <c r="E20" s="474">
        <v>1347</v>
      </c>
      <c r="F20" s="474">
        <v>1215</v>
      </c>
      <c r="G20" s="474">
        <v>763</v>
      </c>
      <c r="H20" s="474" t="s">
        <v>0</v>
      </c>
      <c r="I20" s="457"/>
      <c r="J20" s="118"/>
    </row>
    <row r="21" spans="1:11" x14ac:dyDescent="0.15">
      <c r="B21" s="118"/>
      <c r="C21" s="118"/>
      <c r="D21" s="118"/>
      <c r="E21" s="118"/>
      <c r="F21" s="118"/>
      <c r="G21" s="118"/>
      <c r="H21" s="118"/>
      <c r="I21" s="118"/>
      <c r="J21" s="118"/>
      <c r="K21" s="118"/>
    </row>
    <row r="22" spans="1:11" x14ac:dyDescent="0.15">
      <c r="B22" s="118"/>
      <c r="C22" s="118"/>
      <c r="D22" s="118"/>
      <c r="E22" s="118"/>
      <c r="F22" s="118"/>
      <c r="G22" s="118"/>
      <c r="H22" s="118"/>
      <c r="I22" s="118"/>
      <c r="J22" s="118"/>
      <c r="K22" s="118"/>
    </row>
  </sheetData>
  <mergeCells count="3">
    <mergeCell ref="A1:I1"/>
    <mergeCell ref="A4:I4"/>
    <mergeCell ref="A6:F6"/>
  </mergeCells>
  <phoneticPr fontId="46" type="noConversion"/>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9"/>
  <sheetViews>
    <sheetView topLeftCell="A7" zoomScale="115" zoomScaleNormal="115" workbookViewId="0">
      <selection activeCell="K5" sqref="K5"/>
    </sheetView>
  </sheetViews>
  <sheetFormatPr defaultColWidth="9.125" defaultRowHeight="14.25" x14ac:dyDescent="0.2"/>
  <cols>
    <col min="1" max="1" width="34.5" style="118" customWidth="1"/>
    <col min="2" max="2" width="15.625" style="118" customWidth="1"/>
    <col min="3" max="7" width="15.625" style="119" customWidth="1"/>
    <col min="8" max="8" width="25.25" style="119" customWidth="1"/>
    <col min="9" max="16381" width="9.125" style="119"/>
  </cols>
  <sheetData>
    <row r="1" spans="1:10 16382:16383" ht="39.6" customHeight="1" x14ac:dyDescent="0.2">
      <c r="A1" s="596" t="str">
        <f>Social!A1</f>
        <v>Zijin Mining 2025 ESG Performance Data</v>
      </c>
      <c r="B1" s="596"/>
      <c r="C1" s="596"/>
      <c r="D1" s="596"/>
      <c r="E1" s="596"/>
      <c r="F1" s="596"/>
      <c r="G1" s="596"/>
      <c r="H1" s="120" t="str">
        <f>Definitions!L1</f>
        <v>Last Update:2026/3/30</v>
      </c>
    </row>
    <row r="2" spans="1:10 16382:16383" ht="25.5" x14ac:dyDescent="0.2">
      <c r="A2" s="451" t="s">
        <v>176</v>
      </c>
      <c r="B2" s="121"/>
      <c r="C2" s="121"/>
      <c r="D2" s="121"/>
      <c r="E2" s="121"/>
    </row>
    <row r="3" spans="1:10 16382:16383" ht="25.5" x14ac:dyDescent="0.2">
      <c r="A3" s="121"/>
      <c r="B3" s="121"/>
      <c r="C3" s="121"/>
      <c r="D3" s="121"/>
      <c r="E3" s="121"/>
    </row>
    <row r="4" spans="1:10 16382:16383" ht="15" x14ac:dyDescent="0.2">
      <c r="A4" s="600" t="s">
        <v>177</v>
      </c>
      <c r="B4" s="600"/>
      <c r="C4" s="600"/>
      <c r="D4" s="600"/>
      <c r="E4" s="600"/>
      <c r="F4" s="151"/>
      <c r="G4" s="151"/>
    </row>
    <row r="5" spans="1:10 16382:16383" ht="30" x14ac:dyDescent="0.2">
      <c r="A5" s="452" t="s">
        <v>154</v>
      </c>
      <c r="B5" s="475" t="s">
        <v>178</v>
      </c>
      <c r="C5" s="475" t="s">
        <v>179</v>
      </c>
      <c r="D5" s="475" t="s">
        <v>180</v>
      </c>
      <c r="E5" s="475" t="s">
        <v>181</v>
      </c>
      <c r="F5" s="475" t="s">
        <v>182</v>
      </c>
    </row>
    <row r="6" spans="1:10 16382:16383" x14ac:dyDescent="0.2">
      <c r="A6" s="453" t="s">
        <v>183</v>
      </c>
      <c r="B6" s="142">
        <v>14</v>
      </c>
      <c r="C6" s="142">
        <v>7</v>
      </c>
      <c r="D6" s="142">
        <v>1</v>
      </c>
      <c r="E6" s="142">
        <v>6</v>
      </c>
      <c r="F6" s="142">
        <v>2</v>
      </c>
      <c r="H6" s="416"/>
    </row>
    <row r="7" spans="1:10 16382:16383" x14ac:dyDescent="0.2">
      <c r="A7" s="476" t="s">
        <v>184</v>
      </c>
      <c r="B7" s="417">
        <v>1</v>
      </c>
      <c r="C7" s="418">
        <v>0.5</v>
      </c>
      <c r="D7" s="418">
        <v>7.0999999999999994E-2</v>
      </c>
      <c r="E7" s="418">
        <v>0.42899999999999999</v>
      </c>
      <c r="F7" s="418">
        <v>0.14299999999999999</v>
      </c>
    </row>
    <row r="8" spans="1:10 16382:16383" ht="20.25" x14ac:dyDescent="0.2">
      <c r="A8" s="419"/>
      <c r="B8" s="419"/>
      <c r="C8" s="419"/>
      <c r="D8" s="419"/>
      <c r="E8" s="419"/>
    </row>
    <row r="9" spans="1:10 16382:16383" ht="15" x14ac:dyDescent="0.2">
      <c r="A9" s="600" t="s">
        <v>185</v>
      </c>
      <c r="B9" s="600"/>
      <c r="C9" s="600"/>
      <c r="D9" s="600"/>
      <c r="E9" s="600"/>
      <c r="F9" s="420"/>
      <c r="G9" s="420"/>
    </row>
    <row r="10" spans="1:10 16382:16383" ht="15" x14ac:dyDescent="0.2">
      <c r="A10" s="452" t="s">
        <v>154</v>
      </c>
      <c r="B10" s="477" t="s">
        <v>190</v>
      </c>
      <c r="C10" s="477" t="s">
        <v>191</v>
      </c>
      <c r="D10" s="477" t="s">
        <v>192</v>
      </c>
      <c r="E10" s="124">
        <v>2024</v>
      </c>
      <c r="F10" s="124">
        <v>2023</v>
      </c>
      <c r="G10" s="124">
        <v>2022</v>
      </c>
      <c r="H10" s="124">
        <v>2021</v>
      </c>
      <c r="I10" s="124">
        <v>2020</v>
      </c>
      <c r="XFB10" s="119"/>
      <c r="XFC10" s="119"/>
    </row>
    <row r="11" spans="1:10 16382:16383" ht="15" x14ac:dyDescent="0.2">
      <c r="A11" s="599" t="s">
        <v>186</v>
      </c>
      <c r="B11" s="599"/>
      <c r="C11" s="599"/>
      <c r="D11" s="599"/>
      <c r="E11" s="599"/>
      <c r="F11" s="599"/>
      <c r="G11" s="421"/>
      <c r="H11" s="421"/>
      <c r="I11" s="421"/>
      <c r="XFB11" s="119"/>
      <c r="XFC11" s="119"/>
    </row>
    <row r="12" spans="1:10 16382:16383" ht="28.5" x14ac:dyDescent="0.2">
      <c r="A12" s="453" t="s">
        <v>895</v>
      </c>
      <c r="B12" s="422">
        <v>1</v>
      </c>
      <c r="C12" s="422">
        <v>1</v>
      </c>
      <c r="D12" s="422">
        <f>(534*100%+12*C12+24*C12)/(534+12+24)</f>
        <v>1</v>
      </c>
      <c r="E12" s="423">
        <v>1</v>
      </c>
      <c r="F12" s="423">
        <v>1</v>
      </c>
      <c r="G12" s="423">
        <v>1</v>
      </c>
      <c r="H12" s="423">
        <v>1</v>
      </c>
      <c r="I12" s="429">
        <v>0.87190000000000001</v>
      </c>
      <c r="XFB12" s="119"/>
      <c r="XFC12" s="119"/>
    </row>
    <row r="13" spans="1:10 16382:16383" x14ac:dyDescent="0.2">
      <c r="A13" s="453" t="s">
        <v>193</v>
      </c>
      <c r="B13" s="424">
        <v>0.80700000000000005</v>
      </c>
      <c r="C13" s="424">
        <v>1</v>
      </c>
      <c r="D13" s="424">
        <v>0.81320000000000003</v>
      </c>
      <c r="E13" s="425">
        <v>0.75249999999999995</v>
      </c>
      <c r="F13" s="425">
        <v>0.87970000000000004</v>
      </c>
      <c r="G13" s="425">
        <v>0.755</v>
      </c>
      <c r="H13" s="425">
        <v>0.6482</v>
      </c>
      <c r="I13" s="425">
        <v>0.63959999999999995</v>
      </c>
      <c r="XFB13" s="119"/>
      <c r="XFC13" s="119"/>
    </row>
    <row r="14" spans="1:10 16382:16383" x14ac:dyDescent="0.2">
      <c r="A14" s="453" t="s">
        <v>194</v>
      </c>
      <c r="B14" s="424">
        <v>0.77339999999999998</v>
      </c>
      <c r="C14" s="425" t="s">
        <v>0</v>
      </c>
      <c r="D14" s="424">
        <f>B14</f>
        <v>0.77339999999999998</v>
      </c>
      <c r="E14" s="425">
        <v>0.7681</v>
      </c>
      <c r="F14" s="425">
        <v>0.73770000000000002</v>
      </c>
      <c r="G14" s="425">
        <v>0.70899999999999996</v>
      </c>
      <c r="H14" s="425">
        <v>0.621</v>
      </c>
      <c r="I14" s="425">
        <v>0.61550000000000005</v>
      </c>
      <c r="J14" s="416"/>
      <c r="XFB14" s="119"/>
      <c r="XFC14" s="119"/>
    </row>
    <row r="15" spans="1:10 16382:16383" ht="15" x14ac:dyDescent="0.2">
      <c r="A15" s="599" t="s">
        <v>187</v>
      </c>
      <c r="B15" s="599"/>
      <c r="C15" s="599"/>
      <c r="D15" s="599"/>
      <c r="E15" s="599"/>
      <c r="F15" s="599"/>
      <c r="G15" s="421"/>
      <c r="H15" s="421"/>
      <c r="I15" s="421"/>
      <c r="XFB15" s="119"/>
      <c r="XFC15" s="119"/>
    </row>
    <row r="16" spans="1:10 16382:16383" ht="28.5" x14ac:dyDescent="0.2">
      <c r="A16" s="478" t="s">
        <v>195</v>
      </c>
      <c r="B16" s="127">
        <v>335</v>
      </c>
      <c r="C16" s="127">
        <v>6</v>
      </c>
      <c r="D16" s="127">
        <f>B16+C16</f>
        <v>341</v>
      </c>
      <c r="E16" s="142">
        <v>236</v>
      </c>
      <c r="F16" s="142">
        <v>243</v>
      </c>
      <c r="G16" s="142">
        <v>204</v>
      </c>
      <c r="H16" s="142">
        <v>154</v>
      </c>
      <c r="I16" s="142">
        <v>104</v>
      </c>
      <c r="XFB16" s="119"/>
      <c r="XFC16" s="119"/>
    </row>
    <row r="17" spans="1:9 16382:16383" ht="28.5" x14ac:dyDescent="0.2">
      <c r="A17" s="478" t="s">
        <v>196</v>
      </c>
      <c r="B17" s="127">
        <v>323</v>
      </c>
      <c r="C17" s="127">
        <v>3</v>
      </c>
      <c r="D17" s="144">
        <f>B17+C17</f>
        <v>326</v>
      </c>
      <c r="E17" s="142">
        <v>225</v>
      </c>
      <c r="F17" s="142">
        <v>227</v>
      </c>
      <c r="G17" s="142">
        <v>195</v>
      </c>
      <c r="H17" s="146">
        <v>145</v>
      </c>
      <c r="I17" s="146" t="s">
        <v>0</v>
      </c>
      <c r="XFB17" s="119"/>
      <c r="XFC17" s="119"/>
    </row>
    <row r="18" spans="1:9 16382:16383" ht="15" x14ac:dyDescent="0.2">
      <c r="A18" s="599" t="s">
        <v>188</v>
      </c>
      <c r="B18" s="599"/>
      <c r="C18" s="599"/>
      <c r="D18" s="599"/>
      <c r="E18" s="599"/>
      <c r="F18" s="599"/>
      <c r="G18" s="421"/>
      <c r="H18" s="421"/>
      <c r="I18" s="421"/>
      <c r="XFB18" s="119"/>
      <c r="XFC18" s="119"/>
    </row>
    <row r="19" spans="1:9 16382:16383" x14ac:dyDescent="0.2">
      <c r="A19" s="479" t="s">
        <v>197</v>
      </c>
      <c r="B19" s="127">
        <v>153</v>
      </c>
      <c r="C19" s="127">
        <v>6</v>
      </c>
      <c r="D19" s="127">
        <f>B19+C19</f>
        <v>159</v>
      </c>
      <c r="E19" s="142">
        <v>130</v>
      </c>
      <c r="F19" s="142">
        <v>121</v>
      </c>
      <c r="G19" s="142">
        <v>86</v>
      </c>
      <c r="H19" s="142">
        <v>63</v>
      </c>
      <c r="I19" s="142">
        <v>28</v>
      </c>
      <c r="XFB19" s="119"/>
      <c r="XFC19" s="119"/>
    </row>
    <row r="20" spans="1:9 16382:16383" x14ac:dyDescent="0.2">
      <c r="A20" s="479" t="s">
        <v>198</v>
      </c>
      <c r="B20" s="127">
        <v>74</v>
      </c>
      <c r="C20" s="127">
        <v>0</v>
      </c>
      <c r="D20" s="127">
        <f t="shared" ref="D20:D21" si="0">B20+C20</f>
        <v>74</v>
      </c>
      <c r="E20" s="142">
        <v>58</v>
      </c>
      <c r="F20" s="142">
        <v>57</v>
      </c>
      <c r="G20" s="142">
        <v>63</v>
      </c>
      <c r="H20" s="142">
        <v>54</v>
      </c>
      <c r="I20" s="142">
        <v>33</v>
      </c>
      <c r="XFB20" s="119"/>
      <c r="XFC20" s="119"/>
    </row>
    <row r="21" spans="1:9 16382:16383" x14ac:dyDescent="0.2">
      <c r="A21" s="478" t="s">
        <v>199</v>
      </c>
      <c r="B21" s="426">
        <v>108</v>
      </c>
      <c r="C21" s="426">
        <v>0</v>
      </c>
      <c r="D21" s="127">
        <f t="shared" si="0"/>
        <v>108</v>
      </c>
      <c r="E21" s="427">
        <v>48</v>
      </c>
      <c r="F21" s="427">
        <v>65</v>
      </c>
      <c r="G21" s="427">
        <v>55</v>
      </c>
      <c r="H21" s="427">
        <v>37</v>
      </c>
      <c r="I21" s="427">
        <v>43</v>
      </c>
      <c r="XFB21" s="119"/>
      <c r="XFC21" s="119"/>
    </row>
    <row r="22" spans="1:9 16382:16383" ht="15" x14ac:dyDescent="0.2">
      <c r="A22" s="599" t="s">
        <v>189</v>
      </c>
      <c r="B22" s="599"/>
      <c r="C22" s="599"/>
      <c r="D22" s="599"/>
      <c r="E22" s="599"/>
      <c r="F22" s="599"/>
      <c r="G22" s="126"/>
      <c r="H22" s="126"/>
      <c r="I22" s="126"/>
      <c r="XFB22" s="119"/>
      <c r="XFC22" s="119"/>
    </row>
    <row r="23" spans="1:9 16382:16383" x14ac:dyDescent="0.2">
      <c r="A23" s="480" t="s">
        <v>200</v>
      </c>
      <c r="B23" s="428">
        <v>152</v>
      </c>
      <c r="C23" s="428">
        <v>0</v>
      </c>
      <c r="D23" s="146">
        <f>B23+C23</f>
        <v>152</v>
      </c>
      <c r="E23" s="146">
        <v>115</v>
      </c>
      <c r="F23" s="146">
        <v>112</v>
      </c>
      <c r="G23" s="146">
        <v>104</v>
      </c>
      <c r="H23" s="146" t="s">
        <v>0</v>
      </c>
      <c r="I23" s="146" t="s">
        <v>0</v>
      </c>
      <c r="XFB23" s="119"/>
      <c r="XFC23" s="119"/>
    </row>
    <row r="24" spans="1:9 16382:16383" x14ac:dyDescent="0.2">
      <c r="A24" s="562" t="s">
        <v>201</v>
      </c>
      <c r="B24" s="127">
        <v>91</v>
      </c>
      <c r="C24" s="127">
        <v>2</v>
      </c>
      <c r="D24" s="146">
        <f t="shared" ref="D24:D28" si="1">B24+C24</f>
        <v>93</v>
      </c>
      <c r="E24" s="142">
        <v>44</v>
      </c>
      <c r="F24" s="142">
        <v>67</v>
      </c>
      <c r="G24" s="142">
        <v>53</v>
      </c>
      <c r="H24" s="142" t="s">
        <v>0</v>
      </c>
      <c r="I24" s="142" t="s">
        <v>0</v>
      </c>
      <c r="XFB24" s="119"/>
      <c r="XFC24" s="119"/>
    </row>
    <row r="25" spans="1:9 16382:16383" x14ac:dyDescent="0.2">
      <c r="A25" s="562" t="s">
        <v>202</v>
      </c>
      <c r="B25" s="127">
        <v>29</v>
      </c>
      <c r="C25" s="127">
        <v>4</v>
      </c>
      <c r="D25" s="146">
        <f t="shared" si="1"/>
        <v>33</v>
      </c>
      <c r="E25" s="142">
        <v>25</v>
      </c>
      <c r="F25" s="142">
        <v>34</v>
      </c>
      <c r="G25" s="142">
        <v>27</v>
      </c>
      <c r="H25" s="427" t="s">
        <v>0</v>
      </c>
      <c r="I25" s="427" t="s">
        <v>0</v>
      </c>
      <c r="XFB25" s="119"/>
      <c r="XFC25" s="119"/>
    </row>
    <row r="26" spans="1:9 16382:16383" x14ac:dyDescent="0.2">
      <c r="A26" s="563" t="s">
        <v>203</v>
      </c>
      <c r="B26" s="426">
        <v>4</v>
      </c>
      <c r="C26" s="426">
        <v>0</v>
      </c>
      <c r="D26" s="146">
        <f t="shared" si="1"/>
        <v>4</v>
      </c>
      <c r="E26" s="427">
        <v>7</v>
      </c>
      <c r="F26" s="427">
        <v>26</v>
      </c>
      <c r="G26" s="427">
        <v>16</v>
      </c>
      <c r="H26" s="142" t="s">
        <v>0</v>
      </c>
      <c r="I26" s="142" t="s">
        <v>0</v>
      </c>
      <c r="XFB26" s="119"/>
      <c r="XFC26" s="119"/>
    </row>
    <row r="27" spans="1:9 16382:16383" x14ac:dyDescent="0.2">
      <c r="A27" s="563" t="s">
        <v>204</v>
      </c>
      <c r="B27" s="426">
        <v>11</v>
      </c>
      <c r="C27" s="426">
        <v>0</v>
      </c>
      <c r="D27" s="146">
        <f t="shared" si="1"/>
        <v>11</v>
      </c>
      <c r="E27" s="427">
        <v>2</v>
      </c>
      <c r="F27" s="427">
        <v>4</v>
      </c>
      <c r="G27" s="427">
        <v>4</v>
      </c>
      <c r="H27" s="142" t="s">
        <v>0</v>
      </c>
      <c r="I27" s="142" t="s">
        <v>0</v>
      </c>
      <c r="XFB27" s="119"/>
      <c r="XFC27" s="119"/>
    </row>
    <row r="28" spans="1:9 16382:16383" ht="15" thickBot="1" x14ac:dyDescent="0.25">
      <c r="A28" s="564" t="s">
        <v>205</v>
      </c>
      <c r="B28" s="213">
        <v>48</v>
      </c>
      <c r="C28" s="213">
        <v>0</v>
      </c>
      <c r="D28" s="176">
        <f t="shared" si="1"/>
        <v>48</v>
      </c>
      <c r="E28" s="176">
        <v>43</v>
      </c>
      <c r="F28" s="176" t="s">
        <v>0</v>
      </c>
      <c r="G28" s="176" t="s">
        <v>0</v>
      </c>
      <c r="H28" s="176" t="s">
        <v>0</v>
      </c>
      <c r="I28" s="176" t="s">
        <v>0</v>
      </c>
      <c r="XFB28" s="119"/>
      <c r="XFC28" s="119"/>
    </row>
    <row r="29" spans="1:9 16382:16383" ht="15" thickTop="1" x14ac:dyDescent="0.2"/>
  </sheetData>
  <mergeCells count="7">
    <mergeCell ref="A15:F15"/>
    <mergeCell ref="A18:F18"/>
    <mergeCell ref="A22:F22"/>
    <mergeCell ref="A1:G1"/>
    <mergeCell ref="A9:E9"/>
    <mergeCell ref="A4:E4"/>
    <mergeCell ref="A11:F11"/>
  </mergeCells>
  <phoneticPr fontId="46"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92"/>
  <sheetViews>
    <sheetView showGridLines="0" topLeftCell="A166" zoomScale="98" zoomScaleNormal="98" workbookViewId="0">
      <selection activeCell="L5" sqref="L5"/>
    </sheetView>
  </sheetViews>
  <sheetFormatPr defaultColWidth="9.125" defaultRowHeight="13.5" x14ac:dyDescent="0.15"/>
  <cols>
    <col min="1" max="1" width="28" style="248" customWidth="1"/>
    <col min="2" max="2" width="16.75" style="248" customWidth="1"/>
    <col min="3" max="3" width="21.75" style="248" customWidth="1"/>
    <col min="4" max="4" width="12.875" style="248" customWidth="1"/>
    <col min="5" max="5" width="13.125" style="248" customWidth="1"/>
    <col min="6" max="6" width="14.5" style="248" customWidth="1"/>
    <col min="7" max="7" width="20.125" style="248" customWidth="1"/>
    <col min="8" max="9" width="21.5" style="248" customWidth="1"/>
    <col min="10" max="10" width="24" style="248" customWidth="1"/>
    <col min="11" max="11" width="18.125" style="249" customWidth="1"/>
    <col min="12" max="12" width="23.625" style="249" customWidth="1"/>
    <col min="13" max="13" width="19.75" style="249" customWidth="1"/>
    <col min="14" max="14" width="16.5" style="249" customWidth="1"/>
    <col min="15" max="16384" width="9.125" style="249"/>
  </cols>
  <sheetData>
    <row r="1" spans="1:13" ht="34.15" customHeight="1" x14ac:dyDescent="0.15">
      <c r="A1" s="609" t="str">
        <f>Definitions!A1</f>
        <v>Zijin Mining 2025 ESG Performance Data</v>
      </c>
      <c r="B1" s="609"/>
      <c r="C1" s="609"/>
      <c r="D1" s="609"/>
      <c r="E1" s="609"/>
      <c r="F1" s="609"/>
      <c r="G1" s="609"/>
      <c r="H1" s="609"/>
      <c r="I1" s="609"/>
      <c r="J1" s="609"/>
      <c r="K1" s="609"/>
    </row>
    <row r="2" spans="1:13" ht="25.5" customHeight="1" x14ac:dyDescent="0.15">
      <c r="A2" s="250" t="s">
        <v>206</v>
      </c>
      <c r="C2" s="250"/>
      <c r="D2" s="250"/>
      <c r="E2" s="250"/>
      <c r="F2" s="250"/>
      <c r="G2" s="250"/>
      <c r="H2" s="250"/>
      <c r="J2" s="250"/>
      <c r="K2" s="306" t="str">
        <f>Definitions!L1</f>
        <v>Last Update:2026/3/30</v>
      </c>
      <c r="L2" s="250"/>
    </row>
    <row r="3" spans="1:13" ht="25.5" customHeight="1" x14ac:dyDescent="0.15">
      <c r="A3" s="250"/>
      <c r="C3" s="250"/>
      <c r="D3" s="250"/>
      <c r="E3" s="250"/>
      <c r="F3" s="250"/>
      <c r="G3" s="250"/>
      <c r="H3" s="610"/>
      <c r="I3" s="610"/>
      <c r="J3" s="307"/>
      <c r="K3" s="250"/>
      <c r="L3" s="307"/>
      <c r="M3" s="307"/>
    </row>
    <row r="4" spans="1:13" ht="15.75" customHeight="1" x14ac:dyDescent="0.15">
      <c r="A4" s="481" t="s">
        <v>218</v>
      </c>
      <c r="B4" s="251"/>
      <c r="C4" s="251"/>
      <c r="D4" s="251"/>
      <c r="E4" s="251"/>
      <c r="F4" s="251"/>
      <c r="G4" s="251"/>
      <c r="H4" s="251"/>
      <c r="I4" s="251"/>
      <c r="J4" s="251"/>
    </row>
    <row r="5" spans="1:13" ht="15" customHeight="1" thickTop="1" x14ac:dyDescent="0.15">
      <c r="A5" s="611" t="s">
        <v>208</v>
      </c>
      <c r="B5" s="612"/>
      <c r="C5" s="482" t="s">
        <v>210</v>
      </c>
      <c r="D5" s="483" t="s">
        <v>211</v>
      </c>
      <c r="E5" s="483" t="s">
        <v>212</v>
      </c>
      <c r="F5" s="483" t="s">
        <v>213</v>
      </c>
      <c r="G5" s="252">
        <v>2024</v>
      </c>
      <c r="H5" s="252">
        <v>2023</v>
      </c>
      <c r="I5" s="252">
        <v>2022</v>
      </c>
      <c r="J5" s="252">
        <v>2021</v>
      </c>
      <c r="K5" s="252">
        <v>2020</v>
      </c>
    </row>
    <row r="6" spans="1:13" ht="15" customHeight="1" x14ac:dyDescent="0.15">
      <c r="A6" s="613" t="s">
        <v>214</v>
      </c>
      <c r="B6" s="614"/>
      <c r="C6" s="443" t="s">
        <v>886</v>
      </c>
      <c r="D6" s="253">
        <v>16.88</v>
      </c>
      <c r="E6" s="254">
        <v>0.79</v>
      </c>
      <c r="F6" s="253">
        <v>17.670000000000002</v>
      </c>
      <c r="G6" s="255">
        <v>14.34</v>
      </c>
      <c r="H6" s="255">
        <v>13.7</v>
      </c>
      <c r="I6" s="255">
        <v>14.67</v>
      </c>
      <c r="J6" s="255">
        <v>14.2</v>
      </c>
      <c r="K6" s="255">
        <v>10.92</v>
      </c>
    </row>
    <row r="7" spans="1:13" ht="14.25" x14ac:dyDescent="0.15">
      <c r="A7" s="615" t="s">
        <v>215</v>
      </c>
      <c r="B7" s="616"/>
      <c r="C7" s="443" t="s">
        <v>886</v>
      </c>
      <c r="D7" s="253">
        <v>2.2200000000000002</v>
      </c>
      <c r="E7" s="254">
        <v>0.28000000000000003</v>
      </c>
      <c r="F7" s="253">
        <v>2.5</v>
      </c>
      <c r="G7" s="255">
        <v>1.7</v>
      </c>
      <c r="H7" s="255">
        <v>3.69</v>
      </c>
      <c r="I7" s="255">
        <v>4.8899999999999997</v>
      </c>
      <c r="J7" s="255">
        <v>3.35</v>
      </c>
      <c r="K7" s="161">
        <v>0.96</v>
      </c>
    </row>
    <row r="8" spans="1:13" ht="28.5" x14ac:dyDescent="0.15">
      <c r="A8" s="479" t="s">
        <v>217</v>
      </c>
      <c r="B8" s="256"/>
      <c r="C8" s="443" t="s">
        <v>886</v>
      </c>
      <c r="D8" s="253">
        <v>1.27</v>
      </c>
      <c r="E8" s="254">
        <v>0</v>
      </c>
      <c r="F8" s="253">
        <v>1.27</v>
      </c>
      <c r="G8" s="255" t="s">
        <v>0</v>
      </c>
      <c r="H8" s="255" t="s">
        <v>0</v>
      </c>
      <c r="I8" s="255" t="s">
        <v>0</v>
      </c>
      <c r="J8" s="255" t="s">
        <v>0</v>
      </c>
      <c r="K8" s="255" t="s">
        <v>0</v>
      </c>
    </row>
    <row r="9" spans="1:13" ht="29.25" thickBot="1" x14ac:dyDescent="0.2">
      <c r="A9" s="485" t="s">
        <v>216</v>
      </c>
      <c r="B9" s="257"/>
      <c r="C9" s="444" t="s">
        <v>886</v>
      </c>
      <c r="D9" s="258">
        <v>7.0000000000000007E-2</v>
      </c>
      <c r="E9" s="259">
        <v>7.0000000000000007E-2</v>
      </c>
      <c r="F9" s="258">
        <v>0.14000000000000001</v>
      </c>
      <c r="G9" s="260" t="s">
        <v>0</v>
      </c>
      <c r="H9" s="260" t="s">
        <v>0</v>
      </c>
      <c r="I9" s="260" t="s">
        <v>0</v>
      </c>
      <c r="J9" s="260" t="s">
        <v>0</v>
      </c>
      <c r="K9" s="260" t="s">
        <v>0</v>
      </c>
    </row>
    <row r="10" spans="1:13" ht="14.25" thickTop="1" x14ac:dyDescent="0.15">
      <c r="A10" s="261"/>
      <c r="B10" s="261"/>
      <c r="C10" s="261"/>
      <c r="D10" s="261"/>
      <c r="E10" s="261"/>
      <c r="F10" s="261"/>
      <c r="G10" s="261"/>
      <c r="H10" s="249"/>
      <c r="I10" s="249"/>
      <c r="J10" s="249"/>
    </row>
    <row r="11" spans="1:13" ht="14.25" thickBot="1" x14ac:dyDescent="0.2">
      <c r="A11" s="617" t="s">
        <v>219</v>
      </c>
      <c r="B11" s="617"/>
      <c r="C11" s="617"/>
      <c r="D11" s="617"/>
      <c r="E11" s="617"/>
      <c r="F11" s="617"/>
      <c r="G11" s="617"/>
      <c r="H11" s="617"/>
      <c r="I11" s="617"/>
      <c r="J11" s="617"/>
    </row>
    <row r="12" spans="1:13" ht="14.25" thickTop="1" x14ac:dyDescent="0.15">
      <c r="A12" s="611" t="s">
        <v>208</v>
      </c>
      <c r="B12" s="612"/>
      <c r="C12" s="482" t="s">
        <v>210</v>
      </c>
      <c r="D12" s="483" t="s">
        <v>211</v>
      </c>
      <c r="E12" s="483" t="s">
        <v>212</v>
      </c>
      <c r="F12" s="483" t="s">
        <v>213</v>
      </c>
      <c r="G12" s="252">
        <v>2024</v>
      </c>
      <c r="H12" s="252">
        <v>2023</v>
      </c>
      <c r="I12" s="252">
        <v>2022</v>
      </c>
      <c r="J12" s="252">
        <v>2021</v>
      </c>
      <c r="K12" s="252">
        <v>2020</v>
      </c>
    </row>
    <row r="13" spans="1:13" ht="18.75" x14ac:dyDescent="0.15">
      <c r="A13" s="618" t="s">
        <v>220</v>
      </c>
      <c r="B13" s="618"/>
      <c r="C13" s="487" t="s">
        <v>226</v>
      </c>
      <c r="D13" s="262">
        <v>7.41</v>
      </c>
      <c r="E13" s="262">
        <v>0.28000000000000003</v>
      </c>
      <c r="F13" s="262">
        <v>7.69</v>
      </c>
      <c r="G13" s="263">
        <v>6.99</v>
      </c>
      <c r="H13" s="263">
        <v>8.5188729999999993</v>
      </c>
      <c r="I13" s="263">
        <v>7.87</v>
      </c>
      <c r="J13" s="263">
        <v>7.13</v>
      </c>
      <c r="K13" s="263">
        <v>6.11</v>
      </c>
    </row>
    <row r="14" spans="1:13" ht="18.75" x14ac:dyDescent="0.15">
      <c r="A14" s="619" t="s">
        <v>221</v>
      </c>
      <c r="B14" s="620"/>
      <c r="C14" s="488" t="s">
        <v>227</v>
      </c>
      <c r="D14" s="264">
        <v>3.37</v>
      </c>
      <c r="E14" s="264">
        <v>0.03</v>
      </c>
      <c r="F14" s="264">
        <v>3.4</v>
      </c>
      <c r="G14" s="255">
        <v>2.89</v>
      </c>
      <c r="H14" s="255">
        <v>3.65</v>
      </c>
      <c r="I14" s="255">
        <v>3.14</v>
      </c>
      <c r="J14" s="255">
        <v>2.81</v>
      </c>
      <c r="K14" s="255">
        <v>2.54</v>
      </c>
    </row>
    <row r="15" spans="1:13" ht="18.75" x14ac:dyDescent="0.15">
      <c r="A15" s="619" t="s">
        <v>222</v>
      </c>
      <c r="B15" s="620"/>
      <c r="C15" s="488" t="s">
        <v>227</v>
      </c>
      <c r="D15" s="264">
        <v>4.04</v>
      </c>
      <c r="E15" s="264">
        <v>0.25</v>
      </c>
      <c r="F15" s="264">
        <v>4.29</v>
      </c>
      <c r="G15" s="255">
        <v>4.1100000000000003</v>
      </c>
      <c r="H15" s="255">
        <v>4.87</v>
      </c>
      <c r="I15" s="255">
        <v>4.7300000000000004</v>
      </c>
      <c r="J15" s="255">
        <v>4.32</v>
      </c>
      <c r="K15" s="255">
        <v>3.57</v>
      </c>
      <c r="L15" s="308"/>
    </row>
    <row r="16" spans="1:13" ht="18.75" x14ac:dyDescent="0.15">
      <c r="A16" s="619" t="s">
        <v>224</v>
      </c>
      <c r="B16" s="620"/>
      <c r="C16" s="488" t="s">
        <v>227</v>
      </c>
      <c r="D16" s="265">
        <v>7.74</v>
      </c>
      <c r="E16" s="265">
        <v>0.04</v>
      </c>
      <c r="F16" s="264">
        <v>7.78</v>
      </c>
      <c r="G16" s="266">
        <v>4.42</v>
      </c>
      <c r="H16" s="266" t="s">
        <v>0</v>
      </c>
      <c r="I16" s="255" t="s">
        <v>0</v>
      </c>
      <c r="J16" s="255" t="s">
        <v>0</v>
      </c>
      <c r="K16" s="255" t="s">
        <v>0</v>
      </c>
      <c r="L16" s="309"/>
    </row>
    <row r="17" spans="1:67" ht="24.75" customHeight="1" x14ac:dyDescent="0.15">
      <c r="A17" s="621" t="s">
        <v>223</v>
      </c>
      <c r="B17" s="621"/>
      <c r="C17" s="484" t="s">
        <v>887</v>
      </c>
      <c r="D17" s="262">
        <v>1.62</v>
      </c>
      <c r="E17" s="267">
        <v>1.43</v>
      </c>
      <c r="F17" s="262">
        <v>1.61</v>
      </c>
      <c r="G17" s="263">
        <v>1.64</v>
      </c>
      <c r="H17" s="263">
        <v>2.08</v>
      </c>
      <c r="I17" s="263">
        <v>1.96</v>
      </c>
      <c r="J17" s="263">
        <v>2.17</v>
      </c>
      <c r="K17" s="263">
        <v>2.52</v>
      </c>
    </row>
    <row r="18" spans="1:67" s="244" customFormat="1" ht="15.75" thickBot="1" x14ac:dyDescent="0.2">
      <c r="A18" s="622" t="s">
        <v>225</v>
      </c>
      <c r="B18" s="622"/>
      <c r="C18" s="489" t="s">
        <v>886</v>
      </c>
      <c r="D18" s="268">
        <v>7.12</v>
      </c>
      <c r="E18" s="268">
        <v>0.43</v>
      </c>
      <c r="F18" s="268">
        <v>7.55</v>
      </c>
      <c r="G18" s="269">
        <v>3.74</v>
      </c>
      <c r="H18" s="269">
        <v>4.5599999999999996</v>
      </c>
      <c r="I18" s="269">
        <v>5.93</v>
      </c>
      <c r="J18" s="269" t="s">
        <v>0</v>
      </c>
      <c r="K18" s="269" t="s">
        <v>0</v>
      </c>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row>
    <row r="19" spans="1:67" s="245" customFormat="1" ht="154.5" customHeight="1" thickTop="1" x14ac:dyDescent="0.15">
      <c r="A19" s="601" t="s">
        <v>231</v>
      </c>
      <c r="B19" s="601"/>
      <c r="C19" s="601"/>
      <c r="D19" s="601"/>
      <c r="E19" s="601"/>
      <c r="F19" s="601"/>
      <c r="G19" s="601"/>
      <c r="H19" s="601"/>
      <c r="I19" s="601"/>
      <c r="J19" s="601"/>
      <c r="K19" s="601"/>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c r="BN19" s="249"/>
      <c r="BO19" s="249"/>
    </row>
    <row r="20" spans="1:67" ht="13.5" customHeight="1" thickBot="1" x14ac:dyDescent="0.2">
      <c r="A20" s="617" t="s">
        <v>228</v>
      </c>
      <c r="B20" s="617"/>
      <c r="C20" s="617"/>
      <c r="D20" s="617"/>
      <c r="E20" s="617"/>
      <c r="F20" s="617"/>
      <c r="G20" s="617"/>
      <c r="H20" s="617"/>
      <c r="I20" s="617"/>
      <c r="J20" s="617"/>
    </row>
    <row r="21" spans="1:67" ht="13.15" customHeight="1" thickTop="1" x14ac:dyDescent="0.15">
      <c r="A21" s="611" t="s">
        <v>208</v>
      </c>
      <c r="B21" s="612"/>
      <c r="C21" s="482" t="s">
        <v>210</v>
      </c>
      <c r="D21" s="623">
        <v>2025</v>
      </c>
      <c r="E21" s="623"/>
      <c r="F21" s="623"/>
      <c r="G21" s="271">
        <v>2024</v>
      </c>
      <c r="H21" s="271">
        <v>2023</v>
      </c>
      <c r="I21" s="271">
        <v>2022</v>
      </c>
      <c r="J21" s="271">
        <v>2021</v>
      </c>
      <c r="K21" s="271">
        <v>2020</v>
      </c>
    </row>
    <row r="22" spans="1:67" x14ac:dyDescent="0.15">
      <c r="A22" s="272"/>
      <c r="B22" s="272"/>
      <c r="C22" s="272"/>
      <c r="D22" s="490" t="s">
        <v>211</v>
      </c>
      <c r="E22" s="490" t="s">
        <v>212</v>
      </c>
      <c r="F22" s="490" t="s">
        <v>213</v>
      </c>
      <c r="G22" s="273"/>
      <c r="H22" s="273"/>
      <c r="I22" s="273"/>
      <c r="J22" s="273"/>
      <c r="K22" s="273"/>
    </row>
    <row r="23" spans="1:67" ht="14.25" x14ac:dyDescent="0.15">
      <c r="A23" s="649" t="s">
        <v>230</v>
      </c>
      <c r="B23" s="453" t="s">
        <v>237</v>
      </c>
      <c r="C23" s="453" t="s">
        <v>247</v>
      </c>
      <c r="D23" s="274">
        <v>2</v>
      </c>
      <c r="E23" s="274">
        <v>0</v>
      </c>
      <c r="F23" s="274">
        <v>2</v>
      </c>
      <c r="G23" s="275">
        <v>0</v>
      </c>
      <c r="H23" s="275">
        <v>378.53</v>
      </c>
      <c r="I23" s="275">
        <v>592</v>
      </c>
      <c r="J23" s="275">
        <v>1481</v>
      </c>
      <c r="K23" s="275">
        <v>1833</v>
      </c>
      <c r="L23" s="311"/>
    </row>
    <row r="24" spans="1:67" ht="14.25" x14ac:dyDescent="0.15">
      <c r="A24" s="650"/>
      <c r="B24" s="453" t="s">
        <v>233</v>
      </c>
      <c r="C24" s="453" t="s">
        <v>248</v>
      </c>
      <c r="D24" s="274">
        <v>608593</v>
      </c>
      <c r="E24" s="274">
        <v>2197</v>
      </c>
      <c r="F24" s="274">
        <v>610789</v>
      </c>
      <c r="G24" s="275">
        <v>532980</v>
      </c>
      <c r="H24" s="275">
        <v>529235.64</v>
      </c>
      <c r="I24" s="275">
        <v>392930</v>
      </c>
      <c r="J24" s="275">
        <v>345894</v>
      </c>
      <c r="K24" s="275">
        <v>256856</v>
      </c>
    </row>
    <row r="25" spans="1:67" ht="14.25" x14ac:dyDescent="0.15">
      <c r="A25" s="650"/>
      <c r="B25" s="453" t="s">
        <v>238</v>
      </c>
      <c r="C25" s="453" t="s">
        <v>249</v>
      </c>
      <c r="D25" s="274">
        <v>1729</v>
      </c>
      <c r="E25" s="274">
        <v>263</v>
      </c>
      <c r="F25" s="274">
        <v>1992</v>
      </c>
      <c r="G25" s="275">
        <v>1420</v>
      </c>
      <c r="H25" s="275">
        <v>614.14</v>
      </c>
      <c r="I25" s="275">
        <v>1061</v>
      </c>
      <c r="J25" s="275">
        <v>1502</v>
      </c>
      <c r="K25" s="275">
        <v>1457</v>
      </c>
    </row>
    <row r="26" spans="1:67" ht="14.25" x14ac:dyDescent="0.15">
      <c r="A26" s="650"/>
      <c r="B26" s="453" t="s">
        <v>239</v>
      </c>
      <c r="C26" s="453" t="s">
        <v>249</v>
      </c>
      <c r="D26" s="274">
        <v>453408</v>
      </c>
      <c r="E26" s="274">
        <v>0</v>
      </c>
      <c r="F26" s="274">
        <v>453408</v>
      </c>
      <c r="G26" s="275">
        <v>461163</v>
      </c>
      <c r="H26" s="275">
        <v>528850.37</v>
      </c>
      <c r="I26" s="275">
        <v>560249</v>
      </c>
      <c r="J26" s="275">
        <v>636682</v>
      </c>
      <c r="K26" s="275">
        <v>859536</v>
      </c>
    </row>
    <row r="27" spans="1:67" ht="14.25" x14ac:dyDescent="0.15">
      <c r="A27" s="650"/>
      <c r="B27" s="453" t="s">
        <v>234</v>
      </c>
      <c r="C27" s="453" t="s">
        <v>245</v>
      </c>
      <c r="D27" s="274">
        <v>33</v>
      </c>
      <c r="E27" s="274">
        <v>11</v>
      </c>
      <c r="F27" s="274">
        <v>44</v>
      </c>
      <c r="G27" s="275">
        <v>25</v>
      </c>
      <c r="H27" s="275">
        <v>25</v>
      </c>
      <c r="I27" s="275">
        <v>17.899999999999999</v>
      </c>
      <c r="J27" s="275">
        <v>22.5</v>
      </c>
      <c r="K27" s="275">
        <v>14.1</v>
      </c>
    </row>
    <row r="28" spans="1:67" ht="14.25" x14ac:dyDescent="0.15">
      <c r="A28" s="651"/>
      <c r="B28" s="453" t="s">
        <v>240</v>
      </c>
      <c r="C28" s="277" t="s">
        <v>1</v>
      </c>
      <c r="D28" s="274">
        <v>1390</v>
      </c>
      <c r="E28" s="274">
        <v>0</v>
      </c>
      <c r="F28" s="274">
        <v>1390</v>
      </c>
      <c r="G28" s="275">
        <v>274</v>
      </c>
      <c r="H28" s="275">
        <v>18</v>
      </c>
      <c r="I28" s="275">
        <v>57</v>
      </c>
      <c r="J28" s="275">
        <v>231</v>
      </c>
      <c r="K28" s="275">
        <v>425</v>
      </c>
    </row>
    <row r="29" spans="1:67" ht="14.25" x14ac:dyDescent="0.15">
      <c r="A29" s="652" t="s">
        <v>232</v>
      </c>
      <c r="B29" s="453" t="s">
        <v>241</v>
      </c>
      <c r="C29" s="277" t="s">
        <v>4</v>
      </c>
      <c r="D29" s="274">
        <v>11316</v>
      </c>
      <c r="E29" s="274">
        <v>339</v>
      </c>
      <c r="F29" s="274">
        <v>11655</v>
      </c>
      <c r="G29" s="275">
        <v>10372</v>
      </c>
      <c r="H29" s="275">
        <v>9300.31</v>
      </c>
      <c r="I29" s="275">
        <v>8127</v>
      </c>
      <c r="J29" s="275">
        <v>6681</v>
      </c>
      <c r="K29" s="275">
        <v>5335</v>
      </c>
    </row>
    <row r="30" spans="1:67" ht="14.25" x14ac:dyDescent="0.15">
      <c r="A30" s="653"/>
      <c r="B30" s="479" t="s">
        <v>242</v>
      </c>
      <c r="C30" s="278" t="s">
        <v>4</v>
      </c>
      <c r="D30" s="274">
        <v>5240</v>
      </c>
      <c r="E30" s="274">
        <v>71</v>
      </c>
      <c r="F30" s="274">
        <v>5311</v>
      </c>
      <c r="G30" s="275">
        <v>5061</v>
      </c>
      <c r="H30" s="275">
        <v>5057</v>
      </c>
      <c r="I30" s="275">
        <v>5485</v>
      </c>
      <c r="J30" s="275">
        <v>6331</v>
      </c>
      <c r="K30" s="275">
        <v>5011</v>
      </c>
    </row>
    <row r="31" spans="1:67" ht="14.25" x14ac:dyDescent="0.15">
      <c r="A31" s="653"/>
      <c r="B31" s="479" t="s">
        <v>235</v>
      </c>
      <c r="C31" s="278" t="s">
        <v>4</v>
      </c>
      <c r="D31" s="274">
        <v>28</v>
      </c>
      <c r="E31" s="274">
        <v>102</v>
      </c>
      <c r="F31" s="274">
        <v>130</v>
      </c>
      <c r="G31" s="275">
        <v>5107</v>
      </c>
      <c r="H31" s="275">
        <v>4003</v>
      </c>
      <c r="I31" s="275">
        <v>2544</v>
      </c>
      <c r="J31" s="275">
        <v>347</v>
      </c>
      <c r="K31" s="275">
        <v>324</v>
      </c>
    </row>
    <row r="32" spans="1:67" ht="14.25" x14ac:dyDescent="0.15">
      <c r="A32" s="653"/>
      <c r="B32" s="479" t="s">
        <v>243</v>
      </c>
      <c r="C32" s="278" t="s">
        <v>4</v>
      </c>
      <c r="D32" s="274">
        <v>400</v>
      </c>
      <c r="E32" s="274">
        <v>115</v>
      </c>
      <c r="F32" s="274">
        <v>515</v>
      </c>
      <c r="G32" s="275">
        <v>169</v>
      </c>
      <c r="H32" s="275">
        <v>83</v>
      </c>
      <c r="I32" s="275">
        <v>43</v>
      </c>
      <c r="J32" s="275">
        <v>3</v>
      </c>
      <c r="K32" s="275" t="s">
        <v>0</v>
      </c>
    </row>
    <row r="33" spans="1:12" ht="14.25" x14ac:dyDescent="0.15">
      <c r="A33" s="653"/>
      <c r="B33" s="492" t="s">
        <v>250</v>
      </c>
      <c r="C33" s="278" t="s">
        <v>4</v>
      </c>
      <c r="D33" s="274">
        <v>36</v>
      </c>
      <c r="E33" s="274">
        <v>51</v>
      </c>
      <c r="F33" s="274">
        <v>87</v>
      </c>
      <c r="G33" s="279" t="s">
        <v>0</v>
      </c>
      <c r="H33" s="279" t="s">
        <v>0</v>
      </c>
      <c r="I33" s="279" t="s">
        <v>0</v>
      </c>
      <c r="J33" s="279" t="s">
        <v>0</v>
      </c>
      <c r="K33" s="279" t="s">
        <v>0</v>
      </c>
    </row>
    <row r="34" spans="1:12" ht="13.5" customHeight="1" x14ac:dyDescent="0.15">
      <c r="A34" s="653"/>
      <c r="B34" s="479" t="s">
        <v>244</v>
      </c>
      <c r="C34" s="278" t="s">
        <v>4</v>
      </c>
      <c r="D34" s="274">
        <v>5612</v>
      </c>
      <c r="E34" s="274">
        <v>0</v>
      </c>
      <c r="F34" s="274">
        <v>5612</v>
      </c>
      <c r="G34" s="275">
        <v>35</v>
      </c>
      <c r="H34" s="275">
        <v>157</v>
      </c>
      <c r="I34" s="275">
        <v>53</v>
      </c>
      <c r="J34" s="312" t="s">
        <v>0</v>
      </c>
      <c r="K34" s="312" t="s">
        <v>0</v>
      </c>
    </row>
    <row r="35" spans="1:12" ht="13.5" customHeight="1" x14ac:dyDescent="0.15">
      <c r="A35" s="653"/>
      <c r="B35" s="491" t="s">
        <v>236</v>
      </c>
      <c r="C35" s="277" t="s">
        <v>1</v>
      </c>
      <c r="D35" s="274">
        <v>-2043</v>
      </c>
      <c r="E35" s="274">
        <v>51</v>
      </c>
      <c r="F35" s="274">
        <v>-1992</v>
      </c>
      <c r="G35" s="275">
        <v>-2868</v>
      </c>
      <c r="H35" s="275">
        <v>-1496</v>
      </c>
      <c r="I35" s="275">
        <v>-936</v>
      </c>
      <c r="J35" s="275">
        <v>-803</v>
      </c>
      <c r="K35" s="275">
        <v>-783</v>
      </c>
    </row>
    <row r="36" spans="1:12" ht="15" thickBot="1" x14ac:dyDescent="0.2">
      <c r="A36" s="654"/>
      <c r="B36" s="491" t="s">
        <v>262</v>
      </c>
      <c r="C36" s="280" t="s">
        <v>1</v>
      </c>
      <c r="D36" s="281">
        <v>0</v>
      </c>
      <c r="E36" s="281">
        <v>543</v>
      </c>
      <c r="F36" s="282">
        <v>543</v>
      </c>
      <c r="G36" s="283" t="s">
        <v>0</v>
      </c>
      <c r="H36" s="283" t="s">
        <v>0</v>
      </c>
      <c r="I36" s="283" t="s">
        <v>0</v>
      </c>
      <c r="J36" s="283" t="s">
        <v>0</v>
      </c>
      <c r="K36" s="283" t="s">
        <v>0</v>
      </c>
    </row>
    <row r="37" spans="1:12" ht="12" customHeight="1" thickTop="1" x14ac:dyDescent="0.15">
      <c r="A37" s="601" t="s">
        <v>229</v>
      </c>
      <c r="B37" s="601"/>
      <c r="C37" s="601"/>
      <c r="D37" s="601"/>
      <c r="E37" s="601"/>
      <c r="F37" s="601"/>
      <c r="G37" s="601"/>
      <c r="H37" s="601"/>
      <c r="I37" s="601"/>
      <c r="J37" s="601"/>
      <c r="K37" s="601"/>
      <c r="L37" s="284"/>
    </row>
    <row r="38" spans="1:12" ht="15.75" thickBot="1" x14ac:dyDescent="0.2">
      <c r="A38" s="606" t="s">
        <v>900</v>
      </c>
      <c r="B38" s="606"/>
      <c r="C38" s="606"/>
      <c r="D38" s="606"/>
      <c r="E38" s="606"/>
      <c r="F38" s="606"/>
      <c r="G38" s="606"/>
      <c r="H38" s="606"/>
      <c r="I38" s="285"/>
      <c r="J38" s="285"/>
      <c r="K38" s="285"/>
      <c r="L38" s="246"/>
    </row>
    <row r="39" spans="1:12" ht="14.25" thickTop="1" x14ac:dyDescent="0.15">
      <c r="A39" s="286"/>
      <c r="B39" s="287"/>
      <c r="C39" s="287"/>
      <c r="D39" s="624">
        <v>2025</v>
      </c>
      <c r="E39" s="624"/>
      <c r="F39" s="624"/>
      <c r="G39" s="287">
        <v>2024</v>
      </c>
      <c r="H39" s="287">
        <v>2023</v>
      </c>
      <c r="I39" s="287">
        <v>2022</v>
      </c>
      <c r="J39" s="287">
        <v>2021</v>
      </c>
      <c r="K39" s="287">
        <v>2020</v>
      </c>
    </row>
    <row r="40" spans="1:12" ht="14.25" customHeight="1" x14ac:dyDescent="0.15">
      <c r="A40" s="287"/>
      <c r="B40" s="287"/>
      <c r="C40" s="287"/>
      <c r="D40" s="490" t="s">
        <v>211</v>
      </c>
      <c r="E40" s="490" t="s">
        <v>212</v>
      </c>
      <c r="F40" s="490" t="s">
        <v>213</v>
      </c>
      <c r="G40" s="288"/>
      <c r="H40" s="288"/>
      <c r="I40" s="288"/>
      <c r="J40" s="288"/>
      <c r="K40" s="288"/>
    </row>
    <row r="41" spans="1:12" ht="14.25" customHeight="1" x14ac:dyDescent="0.15">
      <c r="A41" s="625" t="s">
        <v>251</v>
      </c>
      <c r="B41" s="625"/>
      <c r="C41" s="289" t="s">
        <v>4</v>
      </c>
      <c r="D41" s="290">
        <v>21515.17</v>
      </c>
      <c r="E41" s="291">
        <v>652.41</v>
      </c>
      <c r="F41" s="290">
        <v>22167.58</v>
      </c>
      <c r="G41" s="292">
        <v>19602.54</v>
      </c>
      <c r="H41" s="292">
        <v>19022.46</v>
      </c>
      <c r="I41" s="292">
        <v>16294.54</v>
      </c>
      <c r="J41" s="292">
        <v>15236.89</v>
      </c>
      <c r="K41" s="292">
        <v>14271.21</v>
      </c>
    </row>
    <row r="42" spans="1:12" ht="15" x14ac:dyDescent="0.15">
      <c r="A42" s="626" t="s">
        <v>261</v>
      </c>
      <c r="B42" s="626"/>
      <c r="C42" s="289" t="s">
        <v>4</v>
      </c>
      <c r="D42" s="293">
        <v>10766.82</v>
      </c>
      <c r="E42" s="293">
        <v>148.21</v>
      </c>
      <c r="F42" s="290">
        <v>10915.026</v>
      </c>
      <c r="G42" s="292">
        <v>10047.030000000001</v>
      </c>
      <c r="H42" s="292">
        <v>10137.58</v>
      </c>
      <c r="I42" s="292">
        <v>8419.35</v>
      </c>
      <c r="J42" s="292">
        <v>8777.92</v>
      </c>
      <c r="K42" s="292">
        <v>9153.24</v>
      </c>
    </row>
    <row r="43" spans="1:12" ht="14.25" customHeight="1" x14ac:dyDescent="0.15">
      <c r="A43" s="627" t="s">
        <v>252</v>
      </c>
      <c r="B43" s="628"/>
      <c r="C43" s="289" t="s">
        <v>4</v>
      </c>
      <c r="D43" s="294">
        <v>0.03</v>
      </c>
      <c r="E43" s="295">
        <v>0</v>
      </c>
      <c r="F43" s="296">
        <v>2.5999999999999999E-2</v>
      </c>
      <c r="G43" s="297">
        <v>0</v>
      </c>
      <c r="H43" s="297">
        <v>4.42</v>
      </c>
      <c r="I43" s="297">
        <v>7.09</v>
      </c>
      <c r="J43" s="297">
        <v>18.41</v>
      </c>
      <c r="K43" s="297">
        <v>22.79</v>
      </c>
    </row>
    <row r="44" spans="1:12" ht="14.25" customHeight="1" x14ac:dyDescent="0.15">
      <c r="A44" s="627" t="s">
        <v>253</v>
      </c>
      <c r="B44" s="628"/>
      <c r="C44" s="289" t="s">
        <v>4</v>
      </c>
      <c r="D44" s="294">
        <v>7252.89</v>
      </c>
      <c r="E44" s="295">
        <v>26.06</v>
      </c>
      <c r="F44" s="296">
        <v>7278.95</v>
      </c>
      <c r="G44" s="297">
        <v>6797.82</v>
      </c>
      <c r="H44" s="297">
        <v>6704.81</v>
      </c>
      <c r="I44" s="297">
        <v>4654.41</v>
      </c>
      <c r="J44" s="297">
        <v>4163.55</v>
      </c>
      <c r="K44" s="297">
        <v>3091.8</v>
      </c>
    </row>
    <row r="45" spans="1:12" ht="14.25" customHeight="1" x14ac:dyDescent="0.15">
      <c r="A45" s="627" t="s">
        <v>254</v>
      </c>
      <c r="B45" s="628"/>
      <c r="C45" s="289" t="s">
        <v>4</v>
      </c>
      <c r="D45" s="294">
        <v>20.74</v>
      </c>
      <c r="E45" s="295">
        <v>3.15</v>
      </c>
      <c r="F45" s="296">
        <v>23.89</v>
      </c>
      <c r="G45" s="297">
        <v>17.03</v>
      </c>
      <c r="H45" s="297">
        <v>7.54</v>
      </c>
      <c r="I45" s="297">
        <v>12.71</v>
      </c>
      <c r="J45" s="297">
        <v>18.7</v>
      </c>
      <c r="K45" s="297">
        <v>18.14</v>
      </c>
    </row>
    <row r="46" spans="1:12" ht="14.25" customHeight="1" x14ac:dyDescent="0.15">
      <c r="A46" s="627" t="s">
        <v>255</v>
      </c>
      <c r="B46" s="628"/>
      <c r="C46" s="289" t="s">
        <v>4</v>
      </c>
      <c r="D46" s="294">
        <v>2691.94</v>
      </c>
      <c r="E46" s="295">
        <v>0</v>
      </c>
      <c r="F46" s="296">
        <v>2691.94</v>
      </c>
      <c r="G46" s="297">
        <v>2824.36</v>
      </c>
      <c r="H46" s="297">
        <v>3151.64</v>
      </c>
      <c r="I46" s="297">
        <v>3545.46</v>
      </c>
      <c r="J46" s="297">
        <v>4265.43</v>
      </c>
      <c r="K46" s="297">
        <v>5744.37</v>
      </c>
    </row>
    <row r="47" spans="1:12" ht="14.25" customHeight="1" x14ac:dyDescent="0.15">
      <c r="A47" s="627" t="s">
        <v>256</v>
      </c>
      <c r="B47" s="628"/>
      <c r="C47" s="289" t="s">
        <v>4</v>
      </c>
      <c r="D47" s="294">
        <v>326.95999999999998</v>
      </c>
      <c r="E47" s="295">
        <v>119</v>
      </c>
      <c r="F47" s="296">
        <v>445.96</v>
      </c>
      <c r="G47" s="297">
        <v>331.68</v>
      </c>
      <c r="H47" s="297">
        <v>264.19</v>
      </c>
      <c r="I47" s="297">
        <v>183.81</v>
      </c>
      <c r="J47" s="297">
        <v>247.77</v>
      </c>
      <c r="K47" s="297">
        <v>157.94999999999999</v>
      </c>
    </row>
    <row r="48" spans="1:12" ht="14.25" customHeight="1" x14ac:dyDescent="0.15">
      <c r="A48" s="627" t="s">
        <v>257</v>
      </c>
      <c r="B48" s="628"/>
      <c r="C48" s="289" t="s">
        <v>4</v>
      </c>
      <c r="D48" s="294">
        <v>474.26</v>
      </c>
      <c r="E48" s="295">
        <v>0</v>
      </c>
      <c r="F48" s="296">
        <v>474.26</v>
      </c>
      <c r="G48" s="297">
        <v>76.14</v>
      </c>
      <c r="H48" s="297">
        <v>4.9800000000000004</v>
      </c>
      <c r="I48" s="297">
        <v>15.88</v>
      </c>
      <c r="J48" s="297">
        <v>64.06</v>
      </c>
      <c r="K48" s="297">
        <v>118.19</v>
      </c>
    </row>
    <row r="49" spans="1:12" ht="14.25" customHeight="1" x14ac:dyDescent="0.15">
      <c r="A49" s="626" t="s">
        <v>258</v>
      </c>
      <c r="B49" s="626"/>
      <c r="C49" s="289" t="s">
        <v>4</v>
      </c>
      <c r="D49" s="293">
        <v>10748.35</v>
      </c>
      <c r="E49" s="293">
        <v>504.2</v>
      </c>
      <c r="F49" s="290">
        <v>11252.55</v>
      </c>
      <c r="G49" s="292">
        <v>9555.5</v>
      </c>
      <c r="H49" s="292">
        <v>8884.8799999999992</v>
      </c>
      <c r="I49" s="292">
        <v>7875.19</v>
      </c>
      <c r="J49" s="292">
        <v>6458.25</v>
      </c>
      <c r="K49" s="292">
        <v>5117.37</v>
      </c>
    </row>
    <row r="50" spans="1:12" ht="14.25" customHeight="1" x14ac:dyDescent="0.15">
      <c r="A50" s="627" t="s">
        <v>259</v>
      </c>
      <c r="B50" s="628"/>
      <c r="C50" s="289" t="s">
        <v>4</v>
      </c>
      <c r="D50" s="294">
        <v>11315.92</v>
      </c>
      <c r="E50" s="295">
        <v>339.17</v>
      </c>
      <c r="F50" s="296">
        <v>11655.09</v>
      </c>
      <c r="G50" s="297">
        <v>10372.16</v>
      </c>
      <c r="H50" s="297">
        <v>9300.31</v>
      </c>
      <c r="I50" s="297">
        <v>8126.68</v>
      </c>
      <c r="J50" s="297">
        <v>6681.2</v>
      </c>
      <c r="K50" s="297">
        <v>5335</v>
      </c>
    </row>
    <row r="51" spans="1:12" ht="14.25" customHeight="1" x14ac:dyDescent="0.15">
      <c r="A51" s="629" t="s">
        <v>260</v>
      </c>
      <c r="B51" s="630"/>
      <c r="C51" s="298" t="s">
        <v>4</v>
      </c>
      <c r="D51" s="299">
        <v>-567.57000000000005</v>
      </c>
      <c r="E51" s="299">
        <v>14.25</v>
      </c>
      <c r="F51" s="300">
        <v>-553.32000000000005</v>
      </c>
      <c r="G51" s="301">
        <v>-816.66</v>
      </c>
      <c r="H51" s="301">
        <v>-415.43</v>
      </c>
      <c r="I51" s="301">
        <v>-251.49</v>
      </c>
      <c r="J51" s="301">
        <v>-222.95</v>
      </c>
      <c r="K51" s="301">
        <v>-217.63</v>
      </c>
    </row>
    <row r="52" spans="1:12" ht="14.25" customHeight="1" x14ac:dyDescent="0.15">
      <c r="A52" s="607" t="s">
        <v>274</v>
      </c>
      <c r="B52" s="608"/>
      <c r="C52" s="289" t="s">
        <v>4</v>
      </c>
      <c r="D52" s="302">
        <v>0</v>
      </c>
      <c r="E52" s="302">
        <v>150.78</v>
      </c>
      <c r="F52" s="296">
        <v>150.78</v>
      </c>
      <c r="G52" s="303" t="s">
        <v>0</v>
      </c>
      <c r="H52" s="303" t="s">
        <v>0</v>
      </c>
      <c r="I52" s="303" t="s">
        <v>0</v>
      </c>
      <c r="J52" s="303" t="s">
        <v>0</v>
      </c>
      <c r="K52" s="303" t="s">
        <v>0</v>
      </c>
    </row>
    <row r="53" spans="1:12" ht="14.25" customHeight="1" thickBot="1" x14ac:dyDescent="0.2">
      <c r="A53" s="606" t="s">
        <v>263</v>
      </c>
      <c r="B53" s="606"/>
      <c r="C53" s="606"/>
      <c r="D53" s="606"/>
      <c r="E53" s="606"/>
      <c r="F53" s="606"/>
      <c r="G53" s="606"/>
      <c r="H53" s="606"/>
      <c r="I53" s="285"/>
      <c r="J53" s="285"/>
      <c r="K53" s="285"/>
      <c r="L53" s="246"/>
    </row>
    <row r="54" spans="1:12" ht="14.25" customHeight="1" thickTop="1" x14ac:dyDescent="0.15">
      <c r="A54" s="286"/>
      <c r="B54" s="287"/>
      <c r="C54" s="287"/>
      <c r="D54" s="624">
        <v>2025</v>
      </c>
      <c r="E54" s="624"/>
      <c r="F54" s="624"/>
      <c r="G54" s="287">
        <v>2024</v>
      </c>
      <c r="H54" s="287">
        <v>2023</v>
      </c>
      <c r="I54" s="287">
        <v>2022</v>
      </c>
      <c r="J54" s="287">
        <v>2021</v>
      </c>
      <c r="K54" s="287">
        <v>2020</v>
      </c>
    </row>
    <row r="55" spans="1:12" ht="14.25" customHeight="1" x14ac:dyDescent="0.15">
      <c r="A55" s="287"/>
      <c r="B55" s="287"/>
      <c r="C55" s="287"/>
      <c r="D55" s="490" t="s">
        <v>211</v>
      </c>
      <c r="E55" s="490" t="s">
        <v>212</v>
      </c>
      <c r="F55" s="490" t="s">
        <v>213</v>
      </c>
      <c r="G55" s="288"/>
      <c r="H55" s="288"/>
      <c r="I55" s="288"/>
      <c r="J55" s="288"/>
      <c r="K55" s="288"/>
    </row>
    <row r="56" spans="1:12" ht="14.25" customHeight="1" x14ac:dyDescent="0.15">
      <c r="A56" s="625" t="s">
        <v>264</v>
      </c>
      <c r="B56" s="625"/>
      <c r="C56" s="304" t="s">
        <v>1</v>
      </c>
      <c r="D56" s="305">
        <v>77454.600000000006</v>
      </c>
      <c r="E56" s="305">
        <v>2348.6799999999998</v>
      </c>
      <c r="F56" s="305">
        <v>79803.27</v>
      </c>
      <c r="G56" s="292">
        <v>70569.14</v>
      </c>
      <c r="H56" s="292">
        <v>68480.86</v>
      </c>
      <c r="I56" s="292">
        <v>58660.343999999997</v>
      </c>
      <c r="J56" s="292">
        <v>54852.803999999996</v>
      </c>
      <c r="K56" s="292">
        <v>51376.356</v>
      </c>
    </row>
    <row r="57" spans="1:12" ht="14.25" customHeight="1" x14ac:dyDescent="0.15">
      <c r="A57" s="626" t="s">
        <v>261</v>
      </c>
      <c r="B57" s="626"/>
      <c r="C57" s="304" t="s">
        <v>1</v>
      </c>
      <c r="D57" s="305">
        <v>38760.54</v>
      </c>
      <c r="E57" s="305">
        <v>533.55999999999995</v>
      </c>
      <c r="F57" s="305">
        <v>39294.089999999997</v>
      </c>
      <c r="G57" s="292">
        <v>36169.31</v>
      </c>
      <c r="H57" s="292">
        <v>36495.29</v>
      </c>
      <c r="I57" s="292">
        <v>30309.66</v>
      </c>
      <c r="J57" s="292">
        <v>31600.511999999999</v>
      </c>
      <c r="K57" s="292">
        <v>32951.663999999997</v>
      </c>
    </row>
    <row r="58" spans="1:12" ht="14.25" customHeight="1" x14ac:dyDescent="0.15">
      <c r="A58" s="627" t="s">
        <v>265</v>
      </c>
      <c r="B58" s="628"/>
      <c r="C58" s="304" t="s">
        <v>1</v>
      </c>
      <c r="D58" s="297">
        <v>0.09</v>
      </c>
      <c r="E58" s="297">
        <v>0</v>
      </c>
      <c r="F58" s="297">
        <v>0.09</v>
      </c>
      <c r="G58" s="297">
        <v>0</v>
      </c>
      <c r="H58" s="297">
        <v>15.91</v>
      </c>
      <c r="I58" s="297">
        <v>25.524000000000001</v>
      </c>
      <c r="J58" s="297">
        <v>66.275999999999996</v>
      </c>
      <c r="K58" s="297">
        <v>82.043999999999997</v>
      </c>
    </row>
    <row r="59" spans="1:12" ht="14.25" customHeight="1" x14ac:dyDescent="0.15">
      <c r="A59" s="627" t="s">
        <v>266</v>
      </c>
      <c r="B59" s="628"/>
      <c r="C59" s="304" t="s">
        <v>1</v>
      </c>
      <c r="D59" s="297">
        <v>26110.400000000001</v>
      </c>
      <c r="E59" s="297">
        <v>93.82</v>
      </c>
      <c r="F59" s="297">
        <v>26204.22</v>
      </c>
      <c r="G59" s="297">
        <v>24472.15</v>
      </c>
      <c r="H59" s="297">
        <v>24137.32</v>
      </c>
      <c r="I59" s="297">
        <v>16755.876</v>
      </c>
      <c r="J59" s="297">
        <v>14988.78</v>
      </c>
      <c r="K59" s="297">
        <v>11130.48</v>
      </c>
    </row>
    <row r="60" spans="1:12" ht="14.25" customHeight="1" x14ac:dyDescent="0.15">
      <c r="A60" s="627" t="s">
        <v>267</v>
      </c>
      <c r="B60" s="628"/>
      <c r="C60" s="304" t="s">
        <v>1</v>
      </c>
      <c r="D60" s="297">
        <v>74.66</v>
      </c>
      <c r="E60" s="297">
        <v>11.34</v>
      </c>
      <c r="F60" s="297">
        <v>86</v>
      </c>
      <c r="G60" s="297">
        <v>61.31</v>
      </c>
      <c r="H60" s="297">
        <v>27.14</v>
      </c>
      <c r="I60" s="297">
        <v>45.756</v>
      </c>
      <c r="J60" s="297">
        <v>67.319999999999993</v>
      </c>
      <c r="K60" s="297">
        <v>65.304000000000002</v>
      </c>
    </row>
    <row r="61" spans="1:12" ht="14.25" customHeight="1" x14ac:dyDescent="0.15">
      <c r="A61" s="627" t="s">
        <v>268</v>
      </c>
      <c r="B61" s="628"/>
      <c r="C61" s="304" t="s">
        <v>1</v>
      </c>
      <c r="D61" s="297">
        <v>9690.98</v>
      </c>
      <c r="E61" s="297">
        <v>0</v>
      </c>
      <c r="F61" s="297">
        <v>9690.98</v>
      </c>
      <c r="G61" s="297">
        <v>10167.709999999999</v>
      </c>
      <c r="H61" s="297">
        <v>11345.9</v>
      </c>
      <c r="I61" s="297">
        <v>12763.656000000001</v>
      </c>
      <c r="J61" s="297">
        <v>15355.548000000001</v>
      </c>
      <c r="K61" s="297">
        <v>20679.732</v>
      </c>
    </row>
    <row r="62" spans="1:12" ht="14.25" customHeight="1" x14ac:dyDescent="0.15">
      <c r="A62" s="627" t="s">
        <v>269</v>
      </c>
      <c r="B62" s="628"/>
      <c r="C62" s="304" t="s">
        <v>1</v>
      </c>
      <c r="D62" s="297">
        <v>1177.06</v>
      </c>
      <c r="E62" s="297">
        <v>428.4</v>
      </c>
      <c r="F62" s="297">
        <v>1605.46</v>
      </c>
      <c r="G62" s="297">
        <v>1194.05</v>
      </c>
      <c r="H62" s="297">
        <v>951.08</v>
      </c>
      <c r="I62" s="297">
        <v>661.71600000000001</v>
      </c>
      <c r="J62" s="297">
        <v>891.97199999999998</v>
      </c>
      <c r="K62" s="297">
        <v>568.62</v>
      </c>
    </row>
    <row r="63" spans="1:12" ht="14.25" customHeight="1" x14ac:dyDescent="0.15">
      <c r="A63" s="627" t="s">
        <v>270</v>
      </c>
      <c r="B63" s="628"/>
      <c r="C63" s="304" t="s">
        <v>1</v>
      </c>
      <c r="D63" s="297">
        <v>1707.34</v>
      </c>
      <c r="E63" s="297">
        <v>0</v>
      </c>
      <c r="F63" s="297">
        <v>1707.34</v>
      </c>
      <c r="G63" s="297">
        <v>274.11</v>
      </c>
      <c r="H63" s="297">
        <v>17.93</v>
      </c>
      <c r="I63" s="297">
        <v>57.167999999999999</v>
      </c>
      <c r="J63" s="297">
        <v>230.61600000000001</v>
      </c>
      <c r="K63" s="297">
        <v>425.48399999999998</v>
      </c>
    </row>
    <row r="64" spans="1:12" ht="15" x14ac:dyDescent="0.15">
      <c r="A64" s="626" t="s">
        <v>271</v>
      </c>
      <c r="B64" s="626"/>
      <c r="C64" s="304" t="s">
        <v>1</v>
      </c>
      <c r="D64" s="305">
        <v>38694.06</v>
      </c>
      <c r="E64" s="305">
        <v>1815.12</v>
      </c>
      <c r="F64" s="305">
        <v>40509.18</v>
      </c>
      <c r="G64" s="292">
        <v>34399.800000000003</v>
      </c>
      <c r="H64" s="292">
        <v>31985.57</v>
      </c>
      <c r="I64" s="292">
        <v>28350.684000000001</v>
      </c>
      <c r="J64" s="292">
        <v>23249.7</v>
      </c>
      <c r="K64" s="292">
        <v>18422.531999999999</v>
      </c>
    </row>
    <row r="65" spans="1:13" ht="14.45" customHeight="1" x14ac:dyDescent="0.2">
      <c r="A65" s="627" t="s">
        <v>272</v>
      </c>
      <c r="B65" s="628"/>
      <c r="C65" s="304" t="s">
        <v>1</v>
      </c>
      <c r="D65" s="297">
        <v>40737.31</v>
      </c>
      <c r="E65" s="297">
        <v>1221.01</v>
      </c>
      <c r="F65" s="297">
        <v>41958.32</v>
      </c>
      <c r="G65" s="297">
        <v>37339.78</v>
      </c>
      <c r="H65" s="297">
        <v>33481.11</v>
      </c>
      <c r="I65" s="297">
        <v>29256.047999999999</v>
      </c>
      <c r="J65" s="297">
        <v>24052.32</v>
      </c>
      <c r="K65" s="297">
        <v>19206</v>
      </c>
      <c r="L65" s="350"/>
      <c r="M65" s="351"/>
    </row>
    <row r="66" spans="1:13" ht="14.45" customHeight="1" x14ac:dyDescent="0.15">
      <c r="A66" s="629" t="s">
        <v>273</v>
      </c>
      <c r="B66" s="630"/>
      <c r="C66" s="304" t="s">
        <v>1</v>
      </c>
      <c r="D66" s="297">
        <v>-2043.25</v>
      </c>
      <c r="E66" s="297">
        <v>51.3</v>
      </c>
      <c r="F66" s="297">
        <v>-1991.95</v>
      </c>
      <c r="G66" s="297">
        <v>-2939.97</v>
      </c>
      <c r="H66" s="297">
        <v>-1495.55</v>
      </c>
      <c r="I66" s="297">
        <v>-905.36400000000003</v>
      </c>
      <c r="J66" s="297">
        <v>-802.62</v>
      </c>
      <c r="K66" s="297">
        <v>-783.46799999999996</v>
      </c>
      <c r="L66" s="351"/>
    </row>
    <row r="67" spans="1:13" ht="14.45" customHeight="1" x14ac:dyDescent="0.15">
      <c r="A67" s="607" t="s">
        <v>274</v>
      </c>
      <c r="B67" s="608"/>
      <c r="C67" s="304" t="s">
        <v>1</v>
      </c>
      <c r="D67" s="297">
        <v>0</v>
      </c>
      <c r="E67" s="297">
        <v>542.80999999999995</v>
      </c>
      <c r="F67" s="297">
        <v>542.80999999999995</v>
      </c>
      <c r="G67" s="314" t="s">
        <v>0</v>
      </c>
      <c r="H67" s="314" t="s">
        <v>0</v>
      </c>
      <c r="I67" s="314" t="s">
        <v>0</v>
      </c>
      <c r="J67" s="314" t="s">
        <v>0</v>
      </c>
      <c r="K67" s="314" t="s">
        <v>0</v>
      </c>
    </row>
    <row r="68" spans="1:13" ht="15" customHeight="1" thickBot="1" x14ac:dyDescent="0.2">
      <c r="A68" s="599" t="s">
        <v>275</v>
      </c>
      <c r="B68" s="599"/>
      <c r="C68" s="599"/>
      <c r="D68" s="599"/>
      <c r="E68" s="599"/>
      <c r="F68" s="599"/>
      <c r="G68" s="634"/>
      <c r="H68" s="634"/>
      <c r="I68" s="315"/>
      <c r="J68" s="315"/>
      <c r="K68" s="315"/>
    </row>
    <row r="69" spans="1:13" ht="14.25" thickTop="1" x14ac:dyDescent="0.15">
      <c r="A69" s="611" t="s">
        <v>208</v>
      </c>
      <c r="B69" s="612"/>
      <c r="C69" s="482" t="s">
        <v>210</v>
      </c>
      <c r="D69" s="631">
        <v>2025</v>
      </c>
      <c r="E69" s="631"/>
      <c r="F69" s="631"/>
      <c r="G69" s="567">
        <v>2024</v>
      </c>
      <c r="H69" s="567">
        <v>2023</v>
      </c>
      <c r="I69" s="317">
        <v>2022</v>
      </c>
      <c r="J69" s="317">
        <v>2021</v>
      </c>
      <c r="K69" s="317">
        <v>2020</v>
      </c>
    </row>
    <row r="70" spans="1:13" x14ac:dyDescent="0.15">
      <c r="A70" s="316"/>
      <c r="B70" s="316"/>
      <c r="C70" s="316"/>
      <c r="D70" s="490" t="s">
        <v>211</v>
      </c>
      <c r="E70" s="490" t="s">
        <v>212</v>
      </c>
      <c r="F70" s="490" t="s">
        <v>213</v>
      </c>
      <c r="G70" s="318"/>
      <c r="H70" s="318"/>
      <c r="I70" s="318"/>
      <c r="J70" s="318"/>
      <c r="K70" s="318"/>
    </row>
    <row r="71" spans="1:13" ht="14.45" customHeight="1" x14ac:dyDescent="0.15">
      <c r="A71" s="632" t="s">
        <v>276</v>
      </c>
      <c r="B71" s="632"/>
      <c r="C71" s="319" t="s">
        <v>2</v>
      </c>
      <c r="D71" s="320">
        <v>50.04</v>
      </c>
      <c r="E71" s="321">
        <v>22.72</v>
      </c>
      <c r="F71" s="321">
        <v>49.24</v>
      </c>
      <c r="G71" s="322">
        <v>51.25</v>
      </c>
      <c r="H71" s="322">
        <v>53.2926866451552</v>
      </c>
      <c r="I71" s="322">
        <v>51.67</v>
      </c>
      <c r="J71" s="322">
        <v>57.61</v>
      </c>
      <c r="K71" s="322">
        <v>64.14</v>
      </c>
    </row>
    <row r="72" spans="1:13" ht="14.45" customHeight="1" x14ac:dyDescent="0.15">
      <c r="A72" s="632" t="s">
        <v>277</v>
      </c>
      <c r="B72" s="632"/>
      <c r="C72" s="319" t="s">
        <v>2</v>
      </c>
      <c r="D72" s="320">
        <v>49.96</v>
      </c>
      <c r="E72" s="321">
        <v>77.28</v>
      </c>
      <c r="F72" s="321">
        <v>50.76</v>
      </c>
      <c r="G72" s="322">
        <v>48.759</v>
      </c>
      <c r="H72" s="322">
        <v>46.7073133548447</v>
      </c>
      <c r="I72" s="322">
        <v>48.33</v>
      </c>
      <c r="J72" s="322">
        <v>42.39</v>
      </c>
      <c r="K72" s="322">
        <v>35.86</v>
      </c>
    </row>
    <row r="73" spans="1:13" ht="14.45" customHeight="1" x14ac:dyDescent="0.15">
      <c r="A73" s="633" t="s">
        <v>278</v>
      </c>
      <c r="B73" s="633"/>
      <c r="C73" s="323" t="s">
        <v>2</v>
      </c>
      <c r="D73" s="324">
        <v>28.24</v>
      </c>
      <c r="E73" s="325">
        <v>41.07</v>
      </c>
      <c r="F73" s="325">
        <v>28.62</v>
      </c>
      <c r="G73" s="326">
        <v>27.09</v>
      </c>
      <c r="H73" s="326">
        <v>21.48</v>
      </c>
      <c r="I73" s="326">
        <v>16.21</v>
      </c>
      <c r="J73" s="352" t="s">
        <v>0</v>
      </c>
      <c r="K73" s="352" t="s">
        <v>0</v>
      </c>
    </row>
    <row r="74" spans="1:13" ht="15" customHeight="1" x14ac:dyDescent="0.15">
      <c r="A74" s="599" t="s">
        <v>279</v>
      </c>
      <c r="B74" s="599"/>
      <c r="C74" s="599"/>
      <c r="D74" s="599"/>
      <c r="E74" s="599"/>
      <c r="F74" s="599"/>
      <c r="G74" s="599"/>
      <c r="H74" s="599"/>
      <c r="I74" s="327"/>
      <c r="J74" s="327"/>
      <c r="K74" s="327"/>
    </row>
    <row r="75" spans="1:13" ht="15" x14ac:dyDescent="0.15">
      <c r="A75" s="635" t="s">
        <v>280</v>
      </c>
      <c r="B75" s="635"/>
      <c r="C75" s="328" t="s">
        <v>3</v>
      </c>
      <c r="D75" s="329">
        <v>1103.76</v>
      </c>
      <c r="E75" s="329">
        <v>0</v>
      </c>
      <c r="F75" s="329">
        <v>1103.76</v>
      </c>
      <c r="G75" s="330">
        <v>767.36</v>
      </c>
      <c r="H75" s="330">
        <v>244.05</v>
      </c>
      <c r="I75" s="330">
        <v>167.48</v>
      </c>
      <c r="J75" s="330">
        <v>117</v>
      </c>
      <c r="K75" s="353" t="s">
        <v>0</v>
      </c>
    </row>
    <row r="76" spans="1:13" ht="14.25" customHeight="1" x14ac:dyDescent="0.15">
      <c r="A76" s="618" t="s">
        <v>281</v>
      </c>
      <c r="B76" s="618"/>
      <c r="C76" s="304" t="s">
        <v>4</v>
      </c>
      <c r="D76" s="331">
        <v>952.46</v>
      </c>
      <c r="E76" s="331">
        <v>0</v>
      </c>
      <c r="F76" s="331">
        <v>952.46</v>
      </c>
      <c r="G76" s="332">
        <v>564.54</v>
      </c>
      <c r="H76" s="332">
        <v>380.9</v>
      </c>
      <c r="I76" s="332">
        <v>257.45999999999998</v>
      </c>
      <c r="J76" s="332">
        <v>113.26</v>
      </c>
      <c r="K76" s="241" t="s">
        <v>0</v>
      </c>
    </row>
    <row r="77" spans="1:13" ht="14.45" customHeight="1" x14ac:dyDescent="0.15">
      <c r="A77" s="439" t="s">
        <v>282</v>
      </c>
      <c r="B77" s="313"/>
      <c r="C77" s="304" t="s">
        <v>4</v>
      </c>
      <c r="D77" s="331">
        <v>166.2</v>
      </c>
      <c r="E77" s="331">
        <v>0</v>
      </c>
      <c r="F77" s="331">
        <v>166.2</v>
      </c>
      <c r="G77" s="332">
        <v>360.03</v>
      </c>
      <c r="H77" s="332">
        <v>262.01</v>
      </c>
      <c r="I77" s="332">
        <v>201.43</v>
      </c>
      <c r="J77" s="332">
        <v>107.1</v>
      </c>
      <c r="K77" s="241" t="s">
        <v>0</v>
      </c>
    </row>
    <row r="78" spans="1:13" ht="14.45" customHeight="1" x14ac:dyDescent="0.15">
      <c r="A78" s="439" t="s">
        <v>283</v>
      </c>
      <c r="B78" s="313"/>
      <c r="C78" s="304" t="s">
        <v>4</v>
      </c>
      <c r="D78" s="331">
        <v>718.55</v>
      </c>
      <c r="E78" s="331">
        <v>0</v>
      </c>
      <c r="F78" s="331">
        <v>718.55</v>
      </c>
      <c r="G78" s="332">
        <v>169.23</v>
      </c>
      <c r="H78" s="332">
        <v>83.05</v>
      </c>
      <c r="I78" s="332">
        <v>31.49</v>
      </c>
      <c r="J78" s="354">
        <v>6.16</v>
      </c>
      <c r="K78" s="241" t="s">
        <v>0</v>
      </c>
    </row>
    <row r="79" spans="1:13" ht="14.45" customHeight="1" x14ac:dyDescent="0.15">
      <c r="A79" s="440" t="s">
        <v>284</v>
      </c>
      <c r="B79" s="333"/>
      <c r="C79" s="304" t="s">
        <v>4</v>
      </c>
      <c r="D79" s="334">
        <v>36.07</v>
      </c>
      <c r="E79" s="334">
        <v>0</v>
      </c>
      <c r="F79" s="334">
        <v>36.07</v>
      </c>
      <c r="G79" s="334" t="s">
        <v>0</v>
      </c>
      <c r="H79" s="334" t="s">
        <v>0</v>
      </c>
      <c r="I79" s="334" t="s">
        <v>0</v>
      </c>
      <c r="J79" s="334" t="s">
        <v>0</v>
      </c>
      <c r="K79" s="334" t="s">
        <v>0</v>
      </c>
    </row>
    <row r="80" spans="1:13" ht="14.45" customHeight="1" thickBot="1" x14ac:dyDescent="0.2">
      <c r="A80" s="441" t="s">
        <v>285</v>
      </c>
      <c r="B80" s="335"/>
      <c r="C80" s="336" t="s">
        <v>4</v>
      </c>
      <c r="D80" s="337">
        <v>31.64</v>
      </c>
      <c r="E80" s="337">
        <v>0</v>
      </c>
      <c r="F80" s="337">
        <v>31.64</v>
      </c>
      <c r="G80" s="337">
        <v>35.270000000000003</v>
      </c>
      <c r="H80" s="337">
        <v>35.840000000000003</v>
      </c>
      <c r="I80" s="337">
        <v>24.54</v>
      </c>
      <c r="J80" s="337" t="s">
        <v>0</v>
      </c>
      <c r="K80" s="337" t="s">
        <v>0</v>
      </c>
    </row>
    <row r="81" spans="1:13" s="246" customFormat="1" ht="53.25" customHeight="1" thickTop="1" x14ac:dyDescent="0.15">
      <c r="A81" s="602" t="s">
        <v>286</v>
      </c>
      <c r="B81" s="602"/>
      <c r="C81" s="602"/>
      <c r="D81" s="602"/>
      <c r="E81" s="602"/>
      <c r="F81" s="602"/>
      <c r="G81" s="602"/>
      <c r="H81" s="602"/>
      <c r="I81" s="602"/>
      <c r="J81" s="602"/>
      <c r="K81" s="602"/>
      <c r="L81" s="249"/>
    </row>
    <row r="82" spans="1:13" ht="13.5" customHeight="1" thickBot="1" x14ac:dyDescent="0.2">
      <c r="A82" s="617" t="s">
        <v>287</v>
      </c>
      <c r="B82" s="617"/>
      <c r="C82" s="617"/>
      <c r="D82" s="617"/>
      <c r="E82" s="617"/>
      <c r="F82" s="617"/>
      <c r="G82" s="617"/>
      <c r="H82" s="617"/>
      <c r="I82" s="617"/>
      <c r="J82" s="617"/>
    </row>
    <row r="83" spans="1:13" ht="15.75" thickTop="1" x14ac:dyDescent="0.15">
      <c r="A83" s="636" t="s">
        <v>207</v>
      </c>
      <c r="B83" s="636"/>
      <c r="C83" s="493" t="s">
        <v>209</v>
      </c>
      <c r="D83" s="490" t="s">
        <v>211</v>
      </c>
      <c r="E83" s="490" t="s">
        <v>212</v>
      </c>
      <c r="F83" s="490" t="s">
        <v>213</v>
      </c>
      <c r="G83" s="252">
        <v>2024</v>
      </c>
      <c r="H83" s="252">
        <v>2023</v>
      </c>
      <c r="I83" s="252">
        <v>2022</v>
      </c>
      <c r="J83" s="252">
        <v>2021</v>
      </c>
      <c r="K83" s="252">
        <v>2020</v>
      </c>
    </row>
    <row r="84" spans="1:13" ht="15" x14ac:dyDescent="0.15">
      <c r="A84" s="618" t="s">
        <v>291</v>
      </c>
      <c r="B84" s="618"/>
      <c r="C84" s="494" t="s">
        <v>288</v>
      </c>
      <c r="D84" s="263">
        <v>78.73</v>
      </c>
      <c r="E84" s="263">
        <v>60.25</v>
      </c>
      <c r="F84" s="263">
        <v>138.97999999999999</v>
      </c>
      <c r="G84" s="338">
        <v>72.52</v>
      </c>
      <c r="H84" s="338">
        <v>66.13</v>
      </c>
      <c r="I84" s="338">
        <v>72.709999999999994</v>
      </c>
      <c r="J84" s="338">
        <v>60.56</v>
      </c>
      <c r="K84" s="338">
        <v>50.77</v>
      </c>
    </row>
    <row r="85" spans="1:13" ht="15" x14ac:dyDescent="0.15">
      <c r="A85" s="618" t="s">
        <v>289</v>
      </c>
      <c r="B85" s="618"/>
      <c r="C85" s="453" t="s">
        <v>888</v>
      </c>
      <c r="D85" s="339">
        <v>225.52</v>
      </c>
      <c r="E85" s="339">
        <v>16844.89</v>
      </c>
      <c r="F85" s="339">
        <v>394.07</v>
      </c>
      <c r="G85" s="340">
        <v>238.84</v>
      </c>
      <c r="H85" s="338">
        <v>225.39</v>
      </c>
      <c r="I85" s="338">
        <v>269</v>
      </c>
      <c r="J85" s="338">
        <v>269.04000000000002</v>
      </c>
      <c r="K85" s="338">
        <v>296.04000000000002</v>
      </c>
    </row>
    <row r="86" spans="1:13" ht="15" x14ac:dyDescent="0.15">
      <c r="A86" s="618" t="s">
        <v>290</v>
      </c>
      <c r="B86" s="618"/>
      <c r="C86" s="494" t="s">
        <v>288</v>
      </c>
      <c r="D86" s="341">
        <v>51.53</v>
      </c>
      <c r="E86" s="341">
        <v>0</v>
      </c>
      <c r="F86" s="341">
        <v>51.53</v>
      </c>
      <c r="G86" s="338">
        <v>59.16</v>
      </c>
      <c r="H86" s="338">
        <v>46.4</v>
      </c>
      <c r="I86" s="340">
        <v>51.52</v>
      </c>
      <c r="J86" s="338">
        <v>42.29</v>
      </c>
      <c r="K86" s="338">
        <v>20.82</v>
      </c>
      <c r="L86" s="308"/>
    </row>
    <row r="87" spans="1:13" ht="15" x14ac:dyDescent="0.15">
      <c r="A87" s="618" t="s">
        <v>292</v>
      </c>
      <c r="B87" s="618"/>
      <c r="C87" s="495" t="s">
        <v>2</v>
      </c>
      <c r="D87" s="341">
        <v>93.56</v>
      </c>
      <c r="E87" s="341">
        <v>75</v>
      </c>
      <c r="F87" s="341">
        <v>90.52</v>
      </c>
      <c r="G87" s="338">
        <v>93.46</v>
      </c>
      <c r="H87" s="338">
        <v>94.8</v>
      </c>
      <c r="I87" s="338">
        <v>94.29</v>
      </c>
      <c r="J87" s="338">
        <v>92.02</v>
      </c>
      <c r="K87" s="338">
        <v>91.86</v>
      </c>
    </row>
    <row r="88" spans="1:13" ht="15" x14ac:dyDescent="0.15">
      <c r="A88" s="599" t="s">
        <v>293</v>
      </c>
      <c r="B88" s="599"/>
      <c r="C88" s="599"/>
      <c r="D88" s="599"/>
      <c r="E88" s="599"/>
      <c r="F88" s="599"/>
      <c r="G88" s="599"/>
      <c r="H88" s="599"/>
      <c r="I88" s="342"/>
      <c r="J88" s="342"/>
      <c r="K88" s="342"/>
    </row>
    <row r="89" spans="1:13" ht="14.25" x14ac:dyDescent="0.15">
      <c r="A89" s="619" t="s">
        <v>294</v>
      </c>
      <c r="B89" s="632"/>
      <c r="C89" s="494" t="s">
        <v>288</v>
      </c>
      <c r="D89" s="343">
        <v>70.86</v>
      </c>
      <c r="E89" s="343">
        <v>8.27</v>
      </c>
      <c r="F89" s="344">
        <v>79.13</v>
      </c>
      <c r="G89" s="345">
        <v>57.4</v>
      </c>
      <c r="H89" s="345">
        <v>55.47</v>
      </c>
      <c r="I89" s="345">
        <v>61.96</v>
      </c>
      <c r="J89" s="345">
        <v>40.47</v>
      </c>
      <c r="K89" s="345">
        <v>35.590000000000003</v>
      </c>
    </row>
    <row r="90" spans="1:13" ht="14.25" x14ac:dyDescent="0.15">
      <c r="A90" s="619" t="s">
        <v>295</v>
      </c>
      <c r="B90" s="632"/>
      <c r="C90" s="494" t="s">
        <v>288</v>
      </c>
      <c r="D90" s="343">
        <v>7.87</v>
      </c>
      <c r="E90" s="343">
        <v>51.98</v>
      </c>
      <c r="F90" s="344">
        <v>59.85</v>
      </c>
      <c r="G90" s="345">
        <v>15.12</v>
      </c>
      <c r="H90" s="345">
        <v>10.66</v>
      </c>
      <c r="I90" s="345">
        <v>10.75</v>
      </c>
      <c r="J90" s="345">
        <v>20.09</v>
      </c>
      <c r="K90" s="345">
        <v>15.18</v>
      </c>
    </row>
    <row r="91" spans="1:13" ht="14.25" customHeight="1" x14ac:dyDescent="0.15">
      <c r="A91" s="599" t="s">
        <v>296</v>
      </c>
      <c r="B91" s="599"/>
      <c r="C91" s="599"/>
      <c r="D91" s="599"/>
      <c r="E91" s="599"/>
      <c r="F91" s="599"/>
      <c r="G91" s="599"/>
      <c r="H91" s="599"/>
      <c r="I91" s="342"/>
      <c r="J91" s="342"/>
      <c r="K91" s="342"/>
      <c r="L91" s="309"/>
      <c r="M91" s="310"/>
    </row>
    <row r="92" spans="1:13" ht="14.25" customHeight="1" x14ac:dyDescent="0.15">
      <c r="A92" s="619" t="s">
        <v>297</v>
      </c>
      <c r="B92" s="632"/>
      <c r="C92" s="494" t="s">
        <v>288</v>
      </c>
      <c r="D92" s="346">
        <v>58.34</v>
      </c>
      <c r="E92" s="346">
        <v>42.82</v>
      </c>
      <c r="F92" s="346">
        <v>101.16</v>
      </c>
      <c r="G92" s="192">
        <v>46.7</v>
      </c>
      <c r="H92" s="192">
        <v>47.09</v>
      </c>
      <c r="I92" s="192">
        <v>65.09</v>
      </c>
      <c r="J92" s="192">
        <v>43.11</v>
      </c>
      <c r="K92" s="192">
        <v>34.83</v>
      </c>
      <c r="L92" s="309"/>
    </row>
    <row r="93" spans="1:13" ht="14.45" customHeight="1" x14ac:dyDescent="0.15">
      <c r="A93" s="619" t="s">
        <v>300</v>
      </c>
      <c r="B93" s="632"/>
      <c r="C93" s="494" t="s">
        <v>288</v>
      </c>
      <c r="D93" s="346">
        <v>2.5099999999999998</v>
      </c>
      <c r="E93" s="346" t="s">
        <v>0</v>
      </c>
      <c r="F93" s="346">
        <v>2.5099999999999998</v>
      </c>
      <c r="G93" s="192"/>
      <c r="H93" s="192"/>
      <c r="I93" s="192"/>
      <c r="J93" s="192"/>
      <c r="K93" s="192"/>
    </row>
    <row r="94" spans="1:13" ht="14.25" customHeight="1" x14ac:dyDescent="0.15">
      <c r="A94" s="619" t="s">
        <v>298</v>
      </c>
      <c r="B94" s="632"/>
      <c r="C94" s="494" t="s">
        <v>288</v>
      </c>
      <c r="D94" s="346">
        <v>16.010000000000002</v>
      </c>
      <c r="E94" s="346">
        <v>7.96</v>
      </c>
      <c r="F94" s="346">
        <v>23.97</v>
      </c>
      <c r="G94" s="192">
        <v>22.72</v>
      </c>
      <c r="H94" s="192">
        <v>13.97</v>
      </c>
      <c r="I94" s="192">
        <v>3.08</v>
      </c>
      <c r="J94" s="192">
        <v>8.7799999999999994</v>
      </c>
      <c r="K94" s="192">
        <v>7.71</v>
      </c>
      <c r="L94" s="310"/>
    </row>
    <row r="95" spans="1:13" ht="14.25" customHeight="1" x14ac:dyDescent="0.15">
      <c r="A95" s="619" t="s">
        <v>899</v>
      </c>
      <c r="B95" s="632"/>
      <c r="C95" s="494" t="s">
        <v>288</v>
      </c>
      <c r="D95" s="346">
        <v>10.76</v>
      </c>
      <c r="E95" s="346" t="s">
        <v>0</v>
      </c>
      <c r="F95" s="346">
        <v>10.76</v>
      </c>
      <c r="G95" s="192"/>
      <c r="H95" s="192"/>
      <c r="I95" s="192"/>
      <c r="J95" s="192"/>
      <c r="K95" s="192"/>
    </row>
    <row r="96" spans="1:13" ht="14.25" customHeight="1" x14ac:dyDescent="0.15">
      <c r="A96" s="619" t="s">
        <v>299</v>
      </c>
      <c r="B96" s="632"/>
      <c r="C96" s="494" t="s">
        <v>288</v>
      </c>
      <c r="D96" s="346">
        <v>4.38</v>
      </c>
      <c r="E96" s="346">
        <v>9.4700000000000006</v>
      </c>
      <c r="F96" s="346">
        <v>13.85</v>
      </c>
      <c r="G96" s="192">
        <v>3.1</v>
      </c>
      <c r="H96" s="192">
        <v>5.08</v>
      </c>
      <c r="I96" s="192">
        <v>4.54</v>
      </c>
      <c r="J96" s="192">
        <v>4.58</v>
      </c>
      <c r="K96" s="192">
        <v>3.71</v>
      </c>
    </row>
    <row r="97" spans="1:16384" ht="14.25" customHeight="1" x14ac:dyDescent="0.15">
      <c r="A97" s="599" t="s">
        <v>301</v>
      </c>
      <c r="B97" s="599"/>
      <c r="C97" s="599"/>
      <c r="D97" s="599"/>
      <c r="E97" s="599"/>
      <c r="F97" s="599"/>
      <c r="G97" s="599"/>
      <c r="H97" s="599"/>
      <c r="I97" s="342"/>
      <c r="J97" s="342"/>
      <c r="K97" s="342"/>
    </row>
    <row r="98" spans="1:16384" ht="14.25" customHeight="1" x14ac:dyDescent="0.15">
      <c r="A98" s="619" t="s">
        <v>294</v>
      </c>
      <c r="B98" s="632"/>
      <c r="C98" s="494" t="s">
        <v>288</v>
      </c>
      <c r="D98" s="346">
        <v>45.61</v>
      </c>
      <c r="E98" s="346">
        <v>0</v>
      </c>
      <c r="F98" s="346">
        <v>45.61</v>
      </c>
      <c r="G98" s="192">
        <v>57.43</v>
      </c>
      <c r="H98" s="192">
        <v>36.31</v>
      </c>
      <c r="I98" s="192">
        <v>46.9</v>
      </c>
      <c r="J98" s="130" t="s">
        <v>0</v>
      </c>
      <c r="K98" s="130" t="s">
        <v>0</v>
      </c>
    </row>
    <row r="99" spans="1:16384" ht="14.25" x14ac:dyDescent="0.15">
      <c r="A99" s="619" t="s">
        <v>295</v>
      </c>
      <c r="B99" s="632"/>
      <c r="C99" s="494" t="s">
        <v>288</v>
      </c>
      <c r="D99" s="346">
        <v>5.92</v>
      </c>
      <c r="E99" s="346">
        <v>0</v>
      </c>
      <c r="F99" s="346">
        <v>5.92</v>
      </c>
      <c r="G99" s="192">
        <v>1.73</v>
      </c>
      <c r="H99" s="192">
        <v>10.09</v>
      </c>
      <c r="I99" s="192">
        <v>4.62</v>
      </c>
      <c r="J99" s="130" t="s">
        <v>0</v>
      </c>
      <c r="K99" s="130" t="s">
        <v>0</v>
      </c>
    </row>
    <row r="100" spans="1:16384" ht="14.25" customHeight="1" x14ac:dyDescent="0.15">
      <c r="A100" s="599" t="s">
        <v>302</v>
      </c>
      <c r="B100" s="599"/>
      <c r="C100" s="599"/>
      <c r="D100" s="599"/>
      <c r="E100" s="599"/>
      <c r="F100" s="599"/>
      <c r="G100" s="599"/>
      <c r="H100" s="599"/>
      <c r="I100" s="342"/>
      <c r="J100" s="342"/>
      <c r="K100" s="342"/>
    </row>
    <row r="101" spans="1:16384" ht="14.25" customHeight="1" x14ac:dyDescent="0.15">
      <c r="A101" s="619" t="s">
        <v>303</v>
      </c>
      <c r="B101" s="632"/>
      <c r="C101" s="494" t="s">
        <v>288</v>
      </c>
      <c r="D101" s="346">
        <v>46.86</v>
      </c>
      <c r="E101" s="346">
        <v>0</v>
      </c>
      <c r="F101" s="346">
        <v>46.86</v>
      </c>
      <c r="G101" s="192">
        <v>54.72</v>
      </c>
      <c r="H101" s="192">
        <v>46.19</v>
      </c>
      <c r="I101" s="192">
        <v>51.48</v>
      </c>
      <c r="J101" s="130" t="s">
        <v>0</v>
      </c>
      <c r="K101" s="130" t="s">
        <v>0</v>
      </c>
    </row>
    <row r="102" spans="1:16384" ht="14.25" x14ac:dyDescent="0.15">
      <c r="A102" s="619" t="s">
        <v>304</v>
      </c>
      <c r="B102" s="632"/>
      <c r="C102" s="494" t="s">
        <v>288</v>
      </c>
      <c r="D102" s="346" t="s">
        <v>0</v>
      </c>
      <c r="E102" s="346">
        <v>0</v>
      </c>
      <c r="F102" s="346" t="s">
        <v>0</v>
      </c>
      <c r="G102" s="192">
        <v>0</v>
      </c>
      <c r="H102" s="192">
        <v>0</v>
      </c>
      <c r="I102" s="192">
        <v>0</v>
      </c>
      <c r="J102" s="130" t="s">
        <v>0</v>
      </c>
      <c r="K102" s="130" t="s">
        <v>0</v>
      </c>
    </row>
    <row r="103" spans="1:16384" ht="14.25" customHeight="1" x14ac:dyDescent="0.15">
      <c r="A103" s="619" t="s">
        <v>305</v>
      </c>
      <c r="B103" s="632"/>
      <c r="C103" s="494" t="s">
        <v>288</v>
      </c>
      <c r="D103" s="346">
        <v>4.67</v>
      </c>
      <c r="E103" s="346">
        <v>0</v>
      </c>
      <c r="F103" s="346">
        <v>4.67</v>
      </c>
      <c r="G103" s="192">
        <v>4.4400000000000004</v>
      </c>
      <c r="H103" s="192">
        <v>0.21</v>
      </c>
      <c r="I103" s="192">
        <v>0.04</v>
      </c>
      <c r="J103" s="130" t="s">
        <v>0</v>
      </c>
      <c r="K103" s="130" t="s">
        <v>0</v>
      </c>
    </row>
    <row r="104" spans="1:16384" ht="14.25" customHeight="1" x14ac:dyDescent="0.15">
      <c r="A104" s="599" t="s">
        <v>306</v>
      </c>
      <c r="B104" s="599"/>
      <c r="C104" s="599"/>
      <c r="D104" s="599"/>
      <c r="E104" s="599"/>
      <c r="F104" s="599"/>
      <c r="G104" s="599"/>
      <c r="H104" s="599"/>
      <c r="I104" s="342"/>
      <c r="J104" s="342"/>
      <c r="K104" s="342"/>
    </row>
    <row r="105" spans="1:16384" ht="14.25" customHeight="1" x14ac:dyDescent="0.15">
      <c r="A105" s="619" t="s">
        <v>307</v>
      </c>
      <c r="B105" s="632"/>
      <c r="C105" s="494" t="s">
        <v>288</v>
      </c>
      <c r="D105" s="255">
        <v>14.24</v>
      </c>
      <c r="E105" s="255">
        <v>0</v>
      </c>
      <c r="F105" s="255">
        <v>14.24</v>
      </c>
      <c r="G105" s="266">
        <v>21.42</v>
      </c>
      <c r="H105" s="266">
        <v>12.42</v>
      </c>
      <c r="I105" s="255">
        <v>10.06</v>
      </c>
      <c r="J105" s="255">
        <v>8.81</v>
      </c>
      <c r="K105" s="255">
        <v>6.48</v>
      </c>
    </row>
    <row r="106" spans="1:16384" ht="15" thickBot="1" x14ac:dyDescent="0.2">
      <c r="A106" s="637" t="s">
        <v>308</v>
      </c>
      <c r="B106" s="605"/>
      <c r="C106" s="347" t="s">
        <v>2</v>
      </c>
      <c r="D106" s="260">
        <v>18.09</v>
      </c>
      <c r="E106" s="260">
        <v>0</v>
      </c>
      <c r="F106" s="260">
        <v>10.25</v>
      </c>
      <c r="G106" s="260">
        <v>29.53</v>
      </c>
      <c r="H106" s="260">
        <v>18.77</v>
      </c>
      <c r="I106" s="260">
        <v>13.83</v>
      </c>
      <c r="J106" s="260">
        <v>14.55</v>
      </c>
      <c r="K106" s="260">
        <v>12.77</v>
      </c>
    </row>
    <row r="107" spans="1:16384" ht="48.75" customHeight="1" thickTop="1" x14ac:dyDescent="0.15">
      <c r="A107" s="639" t="s">
        <v>309</v>
      </c>
      <c r="B107" s="639"/>
      <c r="C107" s="639"/>
      <c r="D107" s="639"/>
      <c r="E107" s="639"/>
      <c r="F107" s="639"/>
      <c r="G107" s="639"/>
      <c r="H107" s="639"/>
      <c r="I107" s="639"/>
      <c r="J107" s="639"/>
      <c r="K107" s="639"/>
    </row>
    <row r="108" spans="1:16384" ht="14.45" customHeight="1" thickBot="1" x14ac:dyDescent="0.2">
      <c r="A108" s="604" t="s">
        <v>316</v>
      </c>
      <c r="B108" s="604"/>
      <c r="C108" s="604"/>
      <c r="D108" s="604"/>
      <c r="E108" s="604"/>
      <c r="F108" s="604"/>
      <c r="G108" s="604"/>
      <c r="H108" s="604"/>
      <c r="I108" s="604"/>
      <c r="J108" s="604"/>
      <c r="K108" s="604"/>
      <c r="L108" s="604"/>
      <c r="M108" s="604"/>
      <c r="N108" s="604"/>
      <c r="O108" s="604"/>
      <c r="P108" s="604"/>
      <c r="Q108" s="604"/>
      <c r="R108" s="604"/>
      <c r="S108" s="604"/>
      <c r="T108" s="604"/>
      <c r="U108" s="604"/>
      <c r="V108" s="604"/>
      <c r="W108" s="604"/>
      <c r="X108" s="604"/>
      <c r="Y108" s="604"/>
      <c r="Z108" s="604"/>
      <c r="AA108" s="604"/>
      <c r="AB108" s="604"/>
      <c r="AC108" s="604"/>
      <c r="AD108" s="604"/>
      <c r="AE108" s="604"/>
      <c r="AF108" s="604"/>
      <c r="AG108" s="604"/>
      <c r="AH108" s="604"/>
      <c r="AI108" s="604"/>
      <c r="AJ108" s="604"/>
      <c r="AK108" s="604"/>
      <c r="AL108" s="604"/>
      <c r="AM108" s="604"/>
      <c r="AN108" s="604"/>
      <c r="AO108" s="604"/>
      <c r="AP108" s="604"/>
      <c r="AQ108" s="604"/>
      <c r="AR108" s="604"/>
      <c r="AS108" s="604"/>
      <c r="AT108" s="604"/>
      <c r="AU108" s="604"/>
      <c r="AV108" s="604"/>
      <c r="AW108" s="604"/>
      <c r="AX108" s="604"/>
      <c r="AY108" s="604"/>
      <c r="AZ108" s="604"/>
      <c r="BA108" s="604"/>
      <c r="BB108" s="604"/>
      <c r="BC108" s="604"/>
      <c r="BD108" s="604"/>
      <c r="BE108" s="604"/>
      <c r="BF108" s="604"/>
      <c r="BG108" s="604"/>
      <c r="BH108" s="604"/>
      <c r="BI108" s="604"/>
      <c r="BJ108" s="604"/>
      <c r="BK108" s="604"/>
      <c r="BL108" s="604"/>
      <c r="BM108" s="604"/>
      <c r="BN108" s="604"/>
      <c r="BO108" s="604"/>
      <c r="BP108" s="604"/>
      <c r="BQ108" s="604"/>
      <c r="BR108" s="604"/>
      <c r="BS108" s="604"/>
      <c r="BT108" s="604"/>
      <c r="BU108" s="604"/>
      <c r="BV108" s="604"/>
      <c r="BW108" s="604"/>
      <c r="BX108" s="604"/>
      <c r="BY108" s="604"/>
      <c r="BZ108" s="604"/>
      <c r="CA108" s="604"/>
      <c r="CB108" s="604"/>
      <c r="CC108" s="604"/>
      <c r="CD108" s="604"/>
      <c r="CE108" s="604"/>
      <c r="CF108" s="604"/>
      <c r="CG108" s="604"/>
      <c r="CH108" s="604"/>
      <c r="CI108" s="604"/>
      <c r="CJ108" s="604"/>
      <c r="CK108" s="604"/>
      <c r="CL108" s="604"/>
      <c r="CM108" s="604"/>
      <c r="CN108" s="604"/>
      <c r="CO108" s="604"/>
      <c r="CP108" s="604"/>
      <c r="CQ108" s="604"/>
      <c r="CR108" s="604"/>
      <c r="CS108" s="604"/>
      <c r="CT108" s="604"/>
      <c r="CU108" s="604"/>
      <c r="CV108" s="604"/>
      <c r="CW108" s="604"/>
      <c r="CX108" s="604"/>
      <c r="CY108" s="604"/>
      <c r="CZ108" s="604"/>
      <c r="DA108" s="604"/>
      <c r="DB108" s="604"/>
      <c r="DC108" s="604"/>
      <c r="DD108" s="604"/>
      <c r="DE108" s="604"/>
      <c r="DF108" s="604"/>
      <c r="DG108" s="604"/>
      <c r="DH108" s="604"/>
      <c r="DI108" s="604"/>
      <c r="DJ108" s="604"/>
      <c r="DK108" s="604"/>
      <c r="DL108" s="604"/>
      <c r="DM108" s="604"/>
      <c r="DN108" s="604"/>
      <c r="DO108" s="604"/>
      <c r="DP108" s="604"/>
      <c r="DQ108" s="604"/>
      <c r="DR108" s="604"/>
      <c r="DS108" s="604"/>
      <c r="DT108" s="604"/>
      <c r="DU108" s="604"/>
      <c r="DV108" s="604"/>
      <c r="DW108" s="604"/>
      <c r="DX108" s="604"/>
      <c r="DY108" s="604"/>
      <c r="DZ108" s="604"/>
      <c r="EA108" s="604"/>
      <c r="EB108" s="604"/>
      <c r="EC108" s="604"/>
      <c r="ED108" s="604"/>
      <c r="EE108" s="604"/>
      <c r="EF108" s="604"/>
      <c r="EG108" s="604"/>
      <c r="EH108" s="604"/>
      <c r="EI108" s="604"/>
      <c r="EJ108" s="604"/>
      <c r="EK108" s="604"/>
      <c r="EL108" s="604"/>
      <c r="EM108" s="604"/>
      <c r="EN108" s="604"/>
      <c r="EO108" s="604"/>
      <c r="EP108" s="604"/>
      <c r="EQ108" s="604"/>
      <c r="ER108" s="604"/>
      <c r="ES108" s="604"/>
      <c r="ET108" s="604"/>
      <c r="EU108" s="604"/>
      <c r="EV108" s="604"/>
      <c r="EW108" s="604"/>
      <c r="EX108" s="604"/>
      <c r="EY108" s="604"/>
      <c r="EZ108" s="604"/>
      <c r="FA108" s="604"/>
      <c r="FB108" s="604"/>
      <c r="FC108" s="604"/>
      <c r="FD108" s="604"/>
      <c r="FE108" s="604"/>
      <c r="FF108" s="604"/>
      <c r="FG108" s="604"/>
      <c r="FH108" s="604"/>
      <c r="FI108" s="604"/>
      <c r="FJ108" s="604"/>
      <c r="FK108" s="604"/>
      <c r="FL108" s="604"/>
      <c r="FM108" s="604"/>
      <c r="FN108" s="604"/>
      <c r="FO108" s="604"/>
      <c r="FP108" s="604"/>
      <c r="FQ108" s="604"/>
      <c r="FR108" s="604"/>
      <c r="FS108" s="604"/>
      <c r="FT108" s="604"/>
      <c r="FU108" s="604"/>
      <c r="FV108" s="604"/>
      <c r="FW108" s="604"/>
      <c r="FX108" s="604"/>
      <c r="FY108" s="604"/>
      <c r="FZ108" s="604"/>
      <c r="GA108" s="604"/>
      <c r="GB108" s="604"/>
      <c r="GC108" s="604"/>
      <c r="GD108" s="604"/>
      <c r="GE108" s="604"/>
      <c r="GF108" s="604"/>
      <c r="GG108" s="604"/>
      <c r="GH108" s="604"/>
      <c r="GI108" s="604"/>
      <c r="GJ108" s="604"/>
      <c r="GK108" s="604"/>
      <c r="GL108" s="604"/>
      <c r="GM108" s="604"/>
      <c r="GN108" s="604"/>
      <c r="GO108" s="604"/>
      <c r="GP108" s="604"/>
      <c r="GQ108" s="604"/>
      <c r="GR108" s="604"/>
      <c r="GS108" s="604"/>
      <c r="GT108" s="604"/>
      <c r="GU108" s="604"/>
      <c r="GV108" s="604"/>
      <c r="GW108" s="604"/>
      <c r="GX108" s="604"/>
      <c r="GY108" s="604"/>
      <c r="GZ108" s="604"/>
      <c r="HA108" s="604"/>
      <c r="HB108" s="604"/>
      <c r="HC108" s="604"/>
      <c r="HD108" s="604"/>
      <c r="HE108" s="604"/>
      <c r="HF108" s="604"/>
      <c r="HG108" s="604"/>
      <c r="HH108" s="604"/>
      <c r="HI108" s="604"/>
      <c r="HJ108" s="604"/>
      <c r="HK108" s="604"/>
      <c r="HL108" s="604"/>
      <c r="HM108" s="604"/>
      <c r="HN108" s="604"/>
      <c r="HO108" s="604"/>
      <c r="HP108" s="604"/>
      <c r="HQ108" s="604"/>
      <c r="HR108" s="604"/>
      <c r="HS108" s="604"/>
      <c r="HT108" s="604"/>
      <c r="HU108" s="604"/>
      <c r="HV108" s="604"/>
      <c r="HW108" s="604"/>
      <c r="HX108" s="604"/>
      <c r="HY108" s="604"/>
      <c r="HZ108" s="604"/>
      <c r="IA108" s="604"/>
      <c r="IB108" s="604"/>
      <c r="IC108" s="604"/>
      <c r="ID108" s="604"/>
      <c r="IE108" s="604"/>
      <c r="IF108" s="604"/>
      <c r="IG108" s="604"/>
      <c r="IH108" s="604"/>
      <c r="II108" s="604"/>
      <c r="IJ108" s="604"/>
      <c r="IK108" s="604"/>
      <c r="IL108" s="604"/>
      <c r="IM108" s="604"/>
      <c r="IN108" s="604"/>
      <c r="IO108" s="604"/>
      <c r="IP108" s="604"/>
      <c r="IQ108" s="604"/>
      <c r="IR108" s="604"/>
      <c r="IS108" s="604"/>
      <c r="IT108" s="604"/>
      <c r="IU108" s="604"/>
      <c r="IV108" s="604"/>
      <c r="IW108" s="604"/>
      <c r="IX108" s="604"/>
      <c r="IY108" s="604"/>
      <c r="IZ108" s="604"/>
      <c r="JA108" s="604"/>
      <c r="JB108" s="604"/>
      <c r="JC108" s="604"/>
      <c r="JD108" s="604"/>
      <c r="JE108" s="604"/>
      <c r="JF108" s="604"/>
      <c r="JG108" s="604"/>
      <c r="JH108" s="604"/>
      <c r="JI108" s="604"/>
      <c r="JJ108" s="604"/>
      <c r="JK108" s="604"/>
      <c r="JL108" s="604"/>
      <c r="JM108" s="604"/>
      <c r="JN108" s="604"/>
      <c r="JO108" s="604"/>
      <c r="JP108" s="604"/>
      <c r="JQ108" s="604"/>
      <c r="JR108" s="604"/>
      <c r="JS108" s="604"/>
      <c r="JT108" s="604"/>
      <c r="JU108" s="604"/>
      <c r="JV108" s="604"/>
      <c r="JW108" s="604"/>
      <c r="JX108" s="604"/>
      <c r="JY108" s="604"/>
      <c r="JZ108" s="604"/>
      <c r="KA108" s="604"/>
      <c r="KB108" s="604"/>
      <c r="KC108" s="604"/>
      <c r="KD108" s="604"/>
      <c r="KE108" s="604"/>
      <c r="KF108" s="604"/>
      <c r="KG108" s="604"/>
      <c r="KH108" s="604"/>
      <c r="KI108" s="604"/>
      <c r="KJ108" s="604"/>
      <c r="KK108" s="604"/>
      <c r="KL108" s="604"/>
      <c r="KM108" s="604"/>
      <c r="KN108" s="604"/>
      <c r="KO108" s="604"/>
      <c r="KP108" s="604"/>
      <c r="KQ108" s="604"/>
      <c r="KR108" s="604"/>
      <c r="KS108" s="604"/>
      <c r="KT108" s="604"/>
      <c r="KU108" s="604"/>
      <c r="KV108" s="604"/>
      <c r="KW108" s="604"/>
      <c r="KX108" s="604"/>
      <c r="KY108" s="604"/>
      <c r="KZ108" s="604"/>
      <c r="LA108" s="604"/>
      <c r="LB108" s="604"/>
      <c r="LC108" s="604"/>
      <c r="LD108" s="604"/>
      <c r="LE108" s="604"/>
      <c r="LF108" s="604"/>
      <c r="LG108" s="604"/>
      <c r="LH108" s="604"/>
      <c r="LI108" s="604"/>
      <c r="LJ108" s="604"/>
      <c r="LK108" s="604"/>
      <c r="LL108" s="604"/>
      <c r="LM108" s="604"/>
      <c r="LN108" s="604"/>
      <c r="LO108" s="604"/>
      <c r="LP108" s="604"/>
      <c r="LQ108" s="604"/>
      <c r="LR108" s="604"/>
      <c r="LS108" s="604"/>
      <c r="LT108" s="604"/>
      <c r="LU108" s="604"/>
      <c r="LV108" s="604"/>
      <c r="LW108" s="604"/>
      <c r="LX108" s="604"/>
      <c r="LY108" s="604"/>
      <c r="LZ108" s="604"/>
      <c r="MA108" s="604"/>
      <c r="MB108" s="604"/>
      <c r="MC108" s="604"/>
      <c r="MD108" s="604"/>
      <c r="ME108" s="604"/>
      <c r="MF108" s="604"/>
      <c r="MG108" s="604"/>
      <c r="MH108" s="604"/>
      <c r="MI108" s="604"/>
      <c r="MJ108" s="604"/>
      <c r="MK108" s="604"/>
      <c r="ML108" s="604"/>
      <c r="MM108" s="604"/>
      <c r="MN108" s="604"/>
      <c r="MO108" s="604"/>
      <c r="MP108" s="604"/>
      <c r="MQ108" s="604"/>
      <c r="MR108" s="604"/>
      <c r="MS108" s="604"/>
      <c r="MT108" s="604"/>
      <c r="MU108" s="604"/>
      <c r="MV108" s="604"/>
      <c r="MW108" s="604"/>
      <c r="MX108" s="604"/>
      <c r="MY108" s="604"/>
      <c r="MZ108" s="604"/>
      <c r="NA108" s="604"/>
      <c r="NB108" s="604"/>
      <c r="NC108" s="604"/>
      <c r="ND108" s="604"/>
      <c r="NE108" s="604"/>
      <c r="NF108" s="604"/>
      <c r="NG108" s="604"/>
      <c r="NH108" s="604"/>
      <c r="NI108" s="604"/>
      <c r="NJ108" s="604"/>
      <c r="NK108" s="604"/>
      <c r="NL108" s="604"/>
      <c r="NM108" s="604"/>
      <c r="NN108" s="604"/>
      <c r="NO108" s="604"/>
      <c r="NP108" s="604"/>
      <c r="NQ108" s="604"/>
      <c r="NR108" s="604"/>
      <c r="NS108" s="604"/>
      <c r="NT108" s="604"/>
      <c r="NU108" s="604"/>
      <c r="NV108" s="604"/>
      <c r="NW108" s="604"/>
      <c r="NX108" s="604"/>
      <c r="NY108" s="604"/>
      <c r="NZ108" s="604"/>
      <c r="OA108" s="604"/>
      <c r="OB108" s="604"/>
      <c r="OC108" s="604"/>
      <c r="OD108" s="604"/>
      <c r="OE108" s="604"/>
      <c r="OF108" s="604"/>
      <c r="OG108" s="604"/>
      <c r="OH108" s="604"/>
      <c r="OI108" s="604"/>
      <c r="OJ108" s="604"/>
      <c r="OK108" s="604"/>
      <c r="OL108" s="604"/>
      <c r="OM108" s="604"/>
      <c r="ON108" s="604"/>
      <c r="OO108" s="604"/>
      <c r="OP108" s="604"/>
      <c r="OQ108" s="604"/>
      <c r="OR108" s="604"/>
      <c r="OS108" s="604"/>
      <c r="OT108" s="604"/>
      <c r="OU108" s="604"/>
      <c r="OV108" s="604"/>
      <c r="OW108" s="604"/>
      <c r="OX108" s="604"/>
      <c r="OY108" s="604"/>
      <c r="OZ108" s="604"/>
      <c r="PA108" s="604"/>
      <c r="PB108" s="604"/>
      <c r="PC108" s="604"/>
      <c r="PD108" s="604"/>
      <c r="PE108" s="604"/>
      <c r="PF108" s="604"/>
      <c r="PG108" s="604"/>
      <c r="PH108" s="604"/>
      <c r="PI108" s="604"/>
      <c r="PJ108" s="604"/>
      <c r="PK108" s="604"/>
      <c r="PL108" s="604"/>
      <c r="PM108" s="604"/>
      <c r="PN108" s="604"/>
      <c r="PO108" s="604"/>
      <c r="PP108" s="604"/>
      <c r="PQ108" s="604"/>
      <c r="PR108" s="604"/>
      <c r="PS108" s="604"/>
      <c r="PT108" s="604"/>
      <c r="PU108" s="604"/>
      <c r="PV108" s="604"/>
      <c r="PW108" s="604"/>
      <c r="PX108" s="604"/>
      <c r="PY108" s="604"/>
      <c r="PZ108" s="604"/>
      <c r="QA108" s="604"/>
      <c r="QB108" s="604"/>
      <c r="QC108" s="604"/>
      <c r="QD108" s="604"/>
      <c r="QE108" s="604"/>
      <c r="QF108" s="604"/>
      <c r="QG108" s="604"/>
      <c r="QH108" s="604"/>
      <c r="QI108" s="604"/>
      <c r="QJ108" s="604"/>
      <c r="QK108" s="604"/>
      <c r="QL108" s="604"/>
      <c r="QM108" s="604"/>
      <c r="QN108" s="604"/>
      <c r="QO108" s="604"/>
      <c r="QP108" s="604"/>
      <c r="QQ108" s="604"/>
      <c r="QR108" s="604"/>
      <c r="QS108" s="604"/>
      <c r="QT108" s="604"/>
      <c r="QU108" s="604"/>
      <c r="QV108" s="604"/>
      <c r="QW108" s="604"/>
      <c r="QX108" s="604"/>
      <c r="QY108" s="604"/>
      <c r="QZ108" s="604"/>
      <c r="RA108" s="604"/>
      <c r="RB108" s="604"/>
      <c r="RC108" s="604"/>
      <c r="RD108" s="604"/>
      <c r="RE108" s="604"/>
      <c r="RF108" s="604"/>
      <c r="RG108" s="604"/>
      <c r="RH108" s="604"/>
      <c r="RI108" s="604"/>
      <c r="RJ108" s="604"/>
      <c r="RK108" s="604"/>
      <c r="RL108" s="604"/>
      <c r="RM108" s="604"/>
      <c r="RN108" s="604"/>
      <c r="RO108" s="604"/>
      <c r="RP108" s="604"/>
      <c r="RQ108" s="604"/>
      <c r="RR108" s="604"/>
      <c r="RS108" s="604"/>
      <c r="RT108" s="604"/>
      <c r="RU108" s="604"/>
      <c r="RV108" s="604"/>
      <c r="RW108" s="604"/>
      <c r="RX108" s="604"/>
      <c r="RY108" s="604"/>
      <c r="RZ108" s="604"/>
      <c r="SA108" s="604"/>
      <c r="SB108" s="604"/>
      <c r="SC108" s="604"/>
      <c r="SD108" s="604"/>
      <c r="SE108" s="604"/>
      <c r="SF108" s="604"/>
      <c r="SG108" s="604"/>
      <c r="SH108" s="604"/>
      <c r="SI108" s="604"/>
      <c r="SJ108" s="604"/>
      <c r="SK108" s="604"/>
      <c r="SL108" s="604"/>
      <c r="SM108" s="604"/>
      <c r="SN108" s="604"/>
      <c r="SO108" s="604"/>
      <c r="SP108" s="604"/>
      <c r="SQ108" s="604"/>
      <c r="SR108" s="604"/>
      <c r="SS108" s="604"/>
      <c r="ST108" s="604"/>
      <c r="SU108" s="604"/>
      <c r="SV108" s="604"/>
      <c r="SW108" s="604"/>
      <c r="SX108" s="604"/>
      <c r="SY108" s="604"/>
      <c r="SZ108" s="604"/>
      <c r="TA108" s="604"/>
      <c r="TB108" s="604"/>
      <c r="TC108" s="604"/>
      <c r="TD108" s="604"/>
      <c r="TE108" s="604"/>
      <c r="TF108" s="604"/>
      <c r="TG108" s="604"/>
      <c r="TH108" s="604"/>
      <c r="TI108" s="604"/>
      <c r="TJ108" s="604"/>
      <c r="TK108" s="604"/>
      <c r="TL108" s="604"/>
      <c r="TM108" s="604"/>
      <c r="TN108" s="604"/>
      <c r="TO108" s="604"/>
      <c r="TP108" s="604"/>
      <c r="TQ108" s="604"/>
      <c r="TR108" s="604"/>
      <c r="TS108" s="604"/>
      <c r="TT108" s="604"/>
      <c r="TU108" s="604"/>
      <c r="TV108" s="604"/>
      <c r="TW108" s="604"/>
      <c r="TX108" s="604"/>
      <c r="TY108" s="604"/>
      <c r="TZ108" s="604"/>
      <c r="UA108" s="604"/>
      <c r="UB108" s="604"/>
      <c r="UC108" s="604"/>
      <c r="UD108" s="604"/>
      <c r="UE108" s="604"/>
      <c r="UF108" s="604"/>
      <c r="UG108" s="604"/>
      <c r="UH108" s="604"/>
      <c r="UI108" s="604"/>
      <c r="UJ108" s="604"/>
      <c r="UK108" s="604"/>
      <c r="UL108" s="604"/>
      <c r="UM108" s="604"/>
      <c r="UN108" s="604"/>
      <c r="UO108" s="604"/>
      <c r="UP108" s="604"/>
      <c r="UQ108" s="604"/>
      <c r="UR108" s="604"/>
      <c r="US108" s="604"/>
      <c r="UT108" s="604"/>
      <c r="UU108" s="604"/>
      <c r="UV108" s="604"/>
      <c r="UW108" s="604"/>
      <c r="UX108" s="604"/>
      <c r="UY108" s="604"/>
      <c r="UZ108" s="604"/>
      <c r="VA108" s="604"/>
      <c r="VB108" s="604"/>
      <c r="VC108" s="604"/>
      <c r="VD108" s="604"/>
      <c r="VE108" s="604"/>
      <c r="VF108" s="604"/>
      <c r="VG108" s="604"/>
      <c r="VH108" s="604"/>
      <c r="VI108" s="604"/>
      <c r="VJ108" s="604"/>
      <c r="VK108" s="604"/>
      <c r="VL108" s="604"/>
      <c r="VM108" s="604"/>
      <c r="VN108" s="604"/>
      <c r="VO108" s="604"/>
      <c r="VP108" s="604"/>
      <c r="VQ108" s="604"/>
      <c r="VR108" s="604"/>
      <c r="VS108" s="604"/>
      <c r="VT108" s="604"/>
      <c r="VU108" s="604"/>
      <c r="VV108" s="604"/>
      <c r="VW108" s="604"/>
      <c r="VX108" s="604"/>
      <c r="VY108" s="604"/>
      <c r="VZ108" s="604"/>
      <c r="WA108" s="604"/>
      <c r="WB108" s="604"/>
      <c r="WC108" s="604"/>
      <c r="WD108" s="604"/>
      <c r="WE108" s="604"/>
      <c r="WF108" s="604"/>
      <c r="WG108" s="604"/>
      <c r="WH108" s="604"/>
      <c r="WI108" s="604"/>
      <c r="WJ108" s="604"/>
      <c r="WK108" s="604"/>
      <c r="WL108" s="604"/>
      <c r="WM108" s="604"/>
      <c r="WN108" s="604"/>
      <c r="WO108" s="604"/>
      <c r="WP108" s="604"/>
      <c r="WQ108" s="604"/>
      <c r="WR108" s="604"/>
      <c r="WS108" s="604"/>
      <c r="WT108" s="604"/>
      <c r="WU108" s="604"/>
      <c r="WV108" s="604"/>
      <c r="WW108" s="604"/>
      <c r="WX108" s="604"/>
      <c r="WY108" s="604"/>
      <c r="WZ108" s="604"/>
      <c r="XA108" s="604"/>
      <c r="XB108" s="604"/>
      <c r="XC108" s="604"/>
      <c r="XD108" s="604"/>
      <c r="XE108" s="604"/>
      <c r="XF108" s="604"/>
      <c r="XG108" s="604"/>
      <c r="XH108" s="604"/>
      <c r="XI108" s="604"/>
      <c r="XJ108" s="604"/>
      <c r="XK108" s="604"/>
      <c r="XL108" s="604"/>
      <c r="XM108" s="604"/>
      <c r="XN108" s="604"/>
      <c r="XO108" s="604"/>
      <c r="XP108" s="604"/>
      <c r="XQ108" s="604"/>
      <c r="XR108" s="604"/>
      <c r="XS108" s="604"/>
      <c r="XT108" s="604"/>
      <c r="XU108" s="604"/>
      <c r="XV108" s="604"/>
      <c r="XW108" s="604"/>
      <c r="XX108" s="604"/>
      <c r="XY108" s="604"/>
      <c r="XZ108" s="604"/>
      <c r="YA108" s="604"/>
      <c r="YB108" s="604"/>
      <c r="YC108" s="604"/>
      <c r="YD108" s="604"/>
      <c r="YE108" s="604"/>
      <c r="YF108" s="604"/>
      <c r="YG108" s="604"/>
      <c r="YH108" s="604"/>
      <c r="YI108" s="604"/>
      <c r="YJ108" s="604"/>
      <c r="YK108" s="604"/>
      <c r="YL108" s="604"/>
      <c r="YM108" s="604"/>
      <c r="YN108" s="604"/>
      <c r="YO108" s="604"/>
      <c r="YP108" s="604"/>
      <c r="YQ108" s="604"/>
      <c r="YR108" s="604"/>
      <c r="YS108" s="604"/>
      <c r="YT108" s="604"/>
      <c r="YU108" s="604"/>
      <c r="YV108" s="604"/>
      <c r="YW108" s="604"/>
      <c r="YX108" s="604"/>
      <c r="YY108" s="604"/>
      <c r="YZ108" s="604"/>
      <c r="ZA108" s="604"/>
      <c r="ZB108" s="604"/>
      <c r="ZC108" s="604"/>
      <c r="ZD108" s="604"/>
      <c r="ZE108" s="604"/>
      <c r="ZF108" s="604"/>
      <c r="ZG108" s="604"/>
      <c r="ZH108" s="604"/>
      <c r="ZI108" s="604"/>
      <c r="ZJ108" s="604"/>
      <c r="ZK108" s="604"/>
      <c r="ZL108" s="604"/>
      <c r="ZM108" s="604"/>
      <c r="ZN108" s="604"/>
      <c r="ZO108" s="604"/>
      <c r="ZP108" s="604"/>
      <c r="ZQ108" s="604"/>
      <c r="ZR108" s="604"/>
      <c r="ZS108" s="604"/>
      <c r="ZT108" s="604"/>
      <c r="ZU108" s="604"/>
      <c r="ZV108" s="604"/>
      <c r="ZW108" s="604"/>
      <c r="ZX108" s="604"/>
      <c r="ZY108" s="604"/>
      <c r="ZZ108" s="604"/>
      <c r="AAA108" s="604"/>
      <c r="AAB108" s="604"/>
      <c r="AAC108" s="604"/>
      <c r="AAD108" s="604"/>
      <c r="AAE108" s="604"/>
      <c r="AAF108" s="604"/>
      <c r="AAG108" s="604"/>
      <c r="AAH108" s="604"/>
      <c r="AAI108" s="604"/>
      <c r="AAJ108" s="604"/>
      <c r="AAK108" s="604"/>
      <c r="AAL108" s="604"/>
      <c r="AAM108" s="604"/>
      <c r="AAN108" s="604"/>
      <c r="AAO108" s="604"/>
      <c r="AAP108" s="604"/>
      <c r="AAQ108" s="604"/>
      <c r="AAR108" s="604"/>
      <c r="AAS108" s="604"/>
      <c r="AAT108" s="604"/>
      <c r="AAU108" s="604"/>
      <c r="AAV108" s="604"/>
      <c r="AAW108" s="604"/>
      <c r="AAX108" s="604"/>
      <c r="AAY108" s="604"/>
      <c r="AAZ108" s="604"/>
      <c r="ABA108" s="604"/>
      <c r="ABB108" s="604"/>
      <c r="ABC108" s="604"/>
      <c r="ABD108" s="604"/>
      <c r="ABE108" s="604"/>
      <c r="ABF108" s="604"/>
      <c r="ABG108" s="604"/>
      <c r="ABH108" s="604"/>
      <c r="ABI108" s="604"/>
      <c r="ABJ108" s="604"/>
      <c r="ABK108" s="604"/>
      <c r="ABL108" s="604"/>
      <c r="ABM108" s="604"/>
      <c r="ABN108" s="604"/>
      <c r="ABO108" s="604"/>
      <c r="ABP108" s="604"/>
      <c r="ABQ108" s="604"/>
      <c r="ABR108" s="604"/>
      <c r="ABS108" s="604"/>
      <c r="ABT108" s="604"/>
      <c r="ABU108" s="604"/>
      <c r="ABV108" s="604"/>
      <c r="ABW108" s="604"/>
      <c r="ABX108" s="604"/>
      <c r="ABY108" s="604"/>
      <c r="ABZ108" s="604"/>
      <c r="ACA108" s="604"/>
      <c r="ACB108" s="604"/>
      <c r="ACC108" s="604"/>
      <c r="ACD108" s="604"/>
      <c r="ACE108" s="604"/>
      <c r="ACF108" s="604"/>
      <c r="ACG108" s="604"/>
      <c r="ACH108" s="604"/>
      <c r="ACI108" s="604"/>
      <c r="ACJ108" s="604"/>
      <c r="ACK108" s="604"/>
      <c r="ACL108" s="604"/>
      <c r="ACM108" s="604"/>
      <c r="ACN108" s="604"/>
      <c r="ACO108" s="604"/>
      <c r="ACP108" s="604"/>
      <c r="ACQ108" s="604"/>
      <c r="ACR108" s="604"/>
      <c r="ACS108" s="604"/>
      <c r="ACT108" s="604"/>
      <c r="ACU108" s="604"/>
      <c r="ACV108" s="604"/>
      <c r="ACW108" s="604"/>
      <c r="ACX108" s="604"/>
      <c r="ACY108" s="604"/>
      <c r="ACZ108" s="604"/>
      <c r="ADA108" s="604"/>
      <c r="ADB108" s="604"/>
      <c r="ADC108" s="604"/>
      <c r="ADD108" s="604"/>
      <c r="ADE108" s="604"/>
      <c r="ADF108" s="604"/>
      <c r="ADG108" s="604"/>
      <c r="ADH108" s="604"/>
      <c r="ADI108" s="604"/>
      <c r="ADJ108" s="604"/>
      <c r="ADK108" s="604"/>
      <c r="ADL108" s="604"/>
      <c r="ADM108" s="604"/>
      <c r="ADN108" s="604"/>
      <c r="ADO108" s="604"/>
      <c r="ADP108" s="604"/>
      <c r="ADQ108" s="604"/>
      <c r="ADR108" s="604"/>
      <c r="ADS108" s="604"/>
      <c r="ADT108" s="604"/>
      <c r="ADU108" s="604"/>
      <c r="ADV108" s="604"/>
      <c r="ADW108" s="604"/>
      <c r="ADX108" s="604"/>
      <c r="ADY108" s="604"/>
      <c r="ADZ108" s="604"/>
      <c r="AEA108" s="604"/>
      <c r="AEB108" s="604"/>
      <c r="AEC108" s="604"/>
      <c r="AED108" s="604"/>
      <c r="AEE108" s="604"/>
      <c r="AEF108" s="604"/>
      <c r="AEG108" s="604"/>
      <c r="AEH108" s="604"/>
      <c r="AEI108" s="604"/>
      <c r="AEJ108" s="604"/>
      <c r="AEK108" s="604"/>
      <c r="AEL108" s="604"/>
      <c r="AEM108" s="604"/>
      <c r="AEN108" s="604"/>
      <c r="AEO108" s="604"/>
      <c r="AEP108" s="604"/>
      <c r="AEQ108" s="604"/>
      <c r="AER108" s="604"/>
      <c r="AES108" s="604"/>
      <c r="AET108" s="604"/>
      <c r="AEU108" s="604"/>
      <c r="AEV108" s="604"/>
      <c r="AEW108" s="604"/>
      <c r="AEX108" s="604"/>
      <c r="AEY108" s="604"/>
      <c r="AEZ108" s="604"/>
      <c r="AFA108" s="604"/>
      <c r="AFB108" s="604"/>
      <c r="AFC108" s="604"/>
      <c r="AFD108" s="604"/>
      <c r="AFE108" s="604"/>
      <c r="AFF108" s="604"/>
      <c r="AFG108" s="604"/>
      <c r="AFH108" s="604"/>
      <c r="AFI108" s="604"/>
      <c r="AFJ108" s="604"/>
      <c r="AFK108" s="604"/>
      <c r="AFL108" s="604"/>
      <c r="AFM108" s="604"/>
      <c r="AFN108" s="604"/>
      <c r="AFO108" s="604"/>
      <c r="AFP108" s="604"/>
      <c r="AFQ108" s="604"/>
      <c r="AFR108" s="604"/>
      <c r="AFS108" s="604"/>
      <c r="AFT108" s="604"/>
      <c r="AFU108" s="604"/>
      <c r="AFV108" s="604"/>
      <c r="AFW108" s="604"/>
      <c r="AFX108" s="604"/>
      <c r="AFY108" s="604"/>
      <c r="AFZ108" s="604"/>
      <c r="AGA108" s="604"/>
      <c r="AGB108" s="604"/>
      <c r="AGC108" s="604"/>
      <c r="AGD108" s="604"/>
      <c r="AGE108" s="604"/>
      <c r="AGF108" s="604"/>
      <c r="AGG108" s="604"/>
      <c r="AGH108" s="604"/>
      <c r="AGI108" s="604"/>
      <c r="AGJ108" s="604"/>
      <c r="AGK108" s="604"/>
      <c r="AGL108" s="604"/>
      <c r="AGM108" s="604"/>
      <c r="AGN108" s="604"/>
      <c r="AGO108" s="604"/>
      <c r="AGP108" s="604"/>
      <c r="AGQ108" s="604"/>
      <c r="AGR108" s="604"/>
      <c r="AGS108" s="604"/>
      <c r="AGT108" s="604"/>
      <c r="AGU108" s="604"/>
      <c r="AGV108" s="604"/>
      <c r="AGW108" s="604"/>
      <c r="AGX108" s="604"/>
      <c r="AGY108" s="604"/>
      <c r="AGZ108" s="604"/>
      <c r="AHA108" s="604"/>
      <c r="AHB108" s="604"/>
      <c r="AHC108" s="604"/>
      <c r="AHD108" s="604"/>
      <c r="AHE108" s="604"/>
      <c r="AHF108" s="604"/>
      <c r="AHG108" s="604"/>
      <c r="AHH108" s="604"/>
      <c r="AHI108" s="604"/>
      <c r="AHJ108" s="604"/>
      <c r="AHK108" s="604"/>
      <c r="AHL108" s="604"/>
      <c r="AHM108" s="604"/>
      <c r="AHN108" s="604"/>
      <c r="AHO108" s="604"/>
      <c r="AHP108" s="604"/>
      <c r="AHQ108" s="604"/>
      <c r="AHR108" s="604"/>
      <c r="AHS108" s="604"/>
      <c r="AHT108" s="604"/>
      <c r="AHU108" s="604"/>
      <c r="AHV108" s="604"/>
      <c r="AHW108" s="604"/>
      <c r="AHX108" s="604"/>
      <c r="AHY108" s="604"/>
      <c r="AHZ108" s="604"/>
      <c r="AIA108" s="604"/>
      <c r="AIB108" s="604"/>
      <c r="AIC108" s="604"/>
      <c r="AID108" s="604"/>
      <c r="AIE108" s="604"/>
      <c r="AIF108" s="604"/>
      <c r="AIG108" s="604"/>
      <c r="AIH108" s="604"/>
      <c r="AII108" s="604"/>
      <c r="AIJ108" s="604"/>
      <c r="AIK108" s="604"/>
      <c r="AIL108" s="604"/>
      <c r="AIM108" s="604"/>
      <c r="AIN108" s="604"/>
      <c r="AIO108" s="604"/>
      <c r="AIP108" s="604"/>
      <c r="AIQ108" s="604"/>
      <c r="AIR108" s="604"/>
      <c r="AIS108" s="604"/>
      <c r="AIT108" s="604"/>
      <c r="AIU108" s="604"/>
      <c r="AIV108" s="604"/>
      <c r="AIW108" s="604"/>
      <c r="AIX108" s="604"/>
      <c r="AIY108" s="604"/>
      <c r="AIZ108" s="604"/>
      <c r="AJA108" s="604"/>
      <c r="AJB108" s="604"/>
      <c r="AJC108" s="604"/>
      <c r="AJD108" s="604"/>
      <c r="AJE108" s="604"/>
      <c r="AJF108" s="604"/>
      <c r="AJG108" s="604"/>
      <c r="AJH108" s="604"/>
      <c r="AJI108" s="604"/>
      <c r="AJJ108" s="604"/>
      <c r="AJK108" s="604"/>
      <c r="AJL108" s="604"/>
      <c r="AJM108" s="604"/>
      <c r="AJN108" s="604"/>
      <c r="AJO108" s="604"/>
      <c r="AJP108" s="604"/>
      <c r="AJQ108" s="604"/>
      <c r="AJR108" s="604"/>
      <c r="AJS108" s="604"/>
      <c r="AJT108" s="604"/>
      <c r="AJU108" s="604"/>
      <c r="AJV108" s="604"/>
      <c r="AJW108" s="604"/>
      <c r="AJX108" s="604"/>
      <c r="AJY108" s="604"/>
      <c r="AJZ108" s="604"/>
      <c r="AKA108" s="604"/>
      <c r="AKB108" s="604"/>
      <c r="AKC108" s="604"/>
      <c r="AKD108" s="604"/>
      <c r="AKE108" s="604"/>
      <c r="AKF108" s="604"/>
      <c r="AKG108" s="604"/>
      <c r="AKH108" s="604"/>
      <c r="AKI108" s="604"/>
      <c r="AKJ108" s="604"/>
      <c r="AKK108" s="604"/>
      <c r="AKL108" s="604"/>
      <c r="AKM108" s="604"/>
      <c r="AKN108" s="604"/>
      <c r="AKO108" s="604"/>
      <c r="AKP108" s="604"/>
      <c r="AKQ108" s="604"/>
      <c r="AKR108" s="604"/>
      <c r="AKS108" s="604"/>
      <c r="AKT108" s="604"/>
      <c r="AKU108" s="604"/>
      <c r="AKV108" s="604"/>
      <c r="AKW108" s="604"/>
      <c r="AKX108" s="604"/>
      <c r="AKY108" s="604"/>
      <c r="AKZ108" s="604"/>
      <c r="ALA108" s="604"/>
      <c r="ALB108" s="604"/>
      <c r="ALC108" s="604"/>
      <c r="ALD108" s="604"/>
      <c r="ALE108" s="604"/>
      <c r="ALF108" s="604"/>
      <c r="ALG108" s="604"/>
      <c r="ALH108" s="604"/>
      <c r="ALI108" s="604"/>
      <c r="ALJ108" s="604"/>
      <c r="ALK108" s="604"/>
      <c r="ALL108" s="604"/>
      <c r="ALM108" s="604"/>
      <c r="ALN108" s="604"/>
      <c r="ALO108" s="604"/>
      <c r="ALP108" s="604"/>
      <c r="ALQ108" s="604"/>
      <c r="ALR108" s="604"/>
      <c r="ALS108" s="604"/>
      <c r="ALT108" s="604"/>
      <c r="ALU108" s="604"/>
      <c r="ALV108" s="604"/>
      <c r="ALW108" s="604"/>
      <c r="ALX108" s="604"/>
      <c r="ALY108" s="604"/>
      <c r="ALZ108" s="604"/>
      <c r="AMA108" s="604"/>
      <c r="AMB108" s="604"/>
      <c r="AMC108" s="604"/>
      <c r="AMD108" s="604"/>
      <c r="AME108" s="604"/>
      <c r="AMF108" s="604"/>
      <c r="AMG108" s="604"/>
      <c r="AMH108" s="604"/>
      <c r="AMI108" s="604"/>
      <c r="AMJ108" s="604"/>
      <c r="AMK108" s="604"/>
      <c r="AML108" s="604"/>
      <c r="AMM108" s="604"/>
      <c r="AMN108" s="604"/>
      <c r="AMO108" s="604"/>
      <c r="AMP108" s="604"/>
      <c r="AMQ108" s="604"/>
      <c r="AMR108" s="604"/>
      <c r="AMS108" s="604"/>
      <c r="AMT108" s="604"/>
      <c r="AMU108" s="604"/>
      <c r="AMV108" s="604"/>
      <c r="AMW108" s="604"/>
      <c r="AMX108" s="604"/>
      <c r="AMY108" s="604"/>
      <c r="AMZ108" s="604"/>
      <c r="ANA108" s="604"/>
      <c r="ANB108" s="604"/>
      <c r="ANC108" s="604"/>
      <c r="AND108" s="604"/>
      <c r="ANE108" s="604"/>
      <c r="ANF108" s="604"/>
      <c r="ANG108" s="604"/>
      <c r="ANH108" s="604"/>
      <c r="ANI108" s="604"/>
      <c r="ANJ108" s="604"/>
      <c r="ANK108" s="604"/>
      <c r="ANL108" s="604"/>
      <c r="ANM108" s="604"/>
      <c r="ANN108" s="604"/>
      <c r="ANO108" s="604"/>
      <c r="ANP108" s="604"/>
      <c r="ANQ108" s="604"/>
      <c r="ANR108" s="604"/>
      <c r="ANS108" s="604"/>
      <c r="ANT108" s="604"/>
      <c r="ANU108" s="604"/>
      <c r="ANV108" s="604"/>
      <c r="ANW108" s="604"/>
      <c r="ANX108" s="604"/>
      <c r="ANY108" s="604"/>
      <c r="ANZ108" s="604"/>
      <c r="AOA108" s="604"/>
      <c r="AOB108" s="604"/>
      <c r="AOC108" s="604"/>
      <c r="AOD108" s="604"/>
      <c r="AOE108" s="604"/>
      <c r="AOF108" s="604"/>
      <c r="AOG108" s="604"/>
      <c r="AOH108" s="604"/>
      <c r="AOI108" s="604"/>
      <c r="AOJ108" s="604"/>
      <c r="AOK108" s="604"/>
      <c r="AOL108" s="604"/>
      <c r="AOM108" s="604"/>
      <c r="AON108" s="604"/>
      <c r="AOO108" s="604"/>
      <c r="AOP108" s="604"/>
      <c r="AOQ108" s="604"/>
      <c r="AOR108" s="604"/>
      <c r="AOS108" s="604"/>
      <c r="AOT108" s="604"/>
      <c r="AOU108" s="604"/>
      <c r="AOV108" s="604"/>
      <c r="AOW108" s="604"/>
      <c r="AOX108" s="604"/>
      <c r="AOY108" s="604"/>
      <c r="AOZ108" s="604"/>
      <c r="APA108" s="604"/>
      <c r="APB108" s="604"/>
      <c r="APC108" s="604"/>
      <c r="APD108" s="604"/>
      <c r="APE108" s="604"/>
      <c r="APF108" s="604"/>
      <c r="APG108" s="604"/>
      <c r="APH108" s="604"/>
      <c r="API108" s="604"/>
      <c r="APJ108" s="604"/>
      <c r="APK108" s="604"/>
      <c r="APL108" s="604"/>
      <c r="APM108" s="604"/>
      <c r="APN108" s="604"/>
      <c r="APO108" s="604"/>
      <c r="APP108" s="604"/>
      <c r="APQ108" s="604"/>
      <c r="APR108" s="604"/>
      <c r="APS108" s="604"/>
      <c r="APT108" s="604"/>
      <c r="APU108" s="604"/>
      <c r="APV108" s="604"/>
      <c r="APW108" s="604"/>
      <c r="APX108" s="604"/>
      <c r="APY108" s="604"/>
      <c r="APZ108" s="604"/>
      <c r="AQA108" s="604"/>
      <c r="AQB108" s="604"/>
      <c r="AQC108" s="604"/>
      <c r="AQD108" s="604"/>
      <c r="AQE108" s="604"/>
      <c r="AQF108" s="604"/>
      <c r="AQG108" s="604"/>
      <c r="AQH108" s="604"/>
      <c r="AQI108" s="604"/>
      <c r="AQJ108" s="604"/>
      <c r="AQK108" s="604"/>
      <c r="AQL108" s="604"/>
      <c r="AQM108" s="604"/>
      <c r="AQN108" s="604"/>
      <c r="AQO108" s="604"/>
      <c r="AQP108" s="604"/>
      <c r="AQQ108" s="604"/>
      <c r="AQR108" s="604"/>
      <c r="AQS108" s="604"/>
      <c r="AQT108" s="604"/>
      <c r="AQU108" s="604"/>
      <c r="AQV108" s="604"/>
      <c r="AQW108" s="604"/>
      <c r="AQX108" s="604"/>
      <c r="AQY108" s="604"/>
      <c r="AQZ108" s="604"/>
      <c r="ARA108" s="604"/>
      <c r="ARB108" s="604"/>
      <c r="ARC108" s="604"/>
      <c r="ARD108" s="604"/>
      <c r="ARE108" s="604"/>
      <c r="ARF108" s="604"/>
      <c r="ARG108" s="604"/>
      <c r="ARH108" s="604"/>
      <c r="ARI108" s="604"/>
      <c r="ARJ108" s="604"/>
      <c r="ARK108" s="604"/>
      <c r="ARL108" s="604"/>
      <c r="ARM108" s="604"/>
      <c r="ARN108" s="604"/>
      <c r="ARO108" s="604"/>
      <c r="ARP108" s="604"/>
      <c r="ARQ108" s="604"/>
      <c r="ARR108" s="604"/>
      <c r="ARS108" s="604"/>
      <c r="ART108" s="604"/>
      <c r="ARU108" s="604"/>
      <c r="ARV108" s="604"/>
      <c r="ARW108" s="604"/>
      <c r="ARX108" s="604"/>
      <c r="ARY108" s="604"/>
      <c r="ARZ108" s="604"/>
      <c r="ASA108" s="604"/>
      <c r="ASB108" s="604"/>
      <c r="ASC108" s="604"/>
      <c r="ASD108" s="604"/>
      <c r="ASE108" s="604"/>
      <c r="ASF108" s="604"/>
      <c r="ASG108" s="604"/>
      <c r="ASH108" s="604"/>
      <c r="ASI108" s="604"/>
      <c r="ASJ108" s="604"/>
      <c r="ASK108" s="604"/>
      <c r="ASL108" s="604"/>
      <c r="ASM108" s="604"/>
      <c r="ASN108" s="604"/>
      <c r="ASO108" s="604"/>
      <c r="ASP108" s="604"/>
      <c r="ASQ108" s="604"/>
      <c r="ASR108" s="604"/>
      <c r="ASS108" s="604"/>
      <c r="AST108" s="604"/>
      <c r="ASU108" s="604"/>
      <c r="ASV108" s="604"/>
      <c r="ASW108" s="604"/>
      <c r="ASX108" s="604"/>
      <c r="ASY108" s="604"/>
      <c r="ASZ108" s="604"/>
      <c r="ATA108" s="604"/>
      <c r="ATB108" s="604"/>
      <c r="ATC108" s="604"/>
      <c r="ATD108" s="604"/>
      <c r="ATE108" s="604"/>
      <c r="ATF108" s="604"/>
      <c r="ATG108" s="604"/>
      <c r="ATH108" s="604"/>
      <c r="ATI108" s="604"/>
      <c r="ATJ108" s="604"/>
      <c r="ATK108" s="604"/>
      <c r="ATL108" s="604"/>
      <c r="ATM108" s="604"/>
      <c r="ATN108" s="604"/>
      <c r="ATO108" s="604"/>
      <c r="ATP108" s="604"/>
      <c r="ATQ108" s="604"/>
      <c r="ATR108" s="604"/>
      <c r="ATS108" s="604"/>
      <c r="ATT108" s="604"/>
      <c r="ATU108" s="604"/>
      <c r="ATV108" s="604"/>
      <c r="ATW108" s="604"/>
      <c r="ATX108" s="604"/>
      <c r="ATY108" s="604"/>
      <c r="ATZ108" s="604"/>
      <c r="AUA108" s="604"/>
      <c r="AUB108" s="604"/>
      <c r="AUC108" s="604"/>
      <c r="AUD108" s="604"/>
      <c r="AUE108" s="604"/>
      <c r="AUF108" s="604"/>
      <c r="AUG108" s="604"/>
      <c r="AUH108" s="604"/>
      <c r="AUI108" s="604"/>
      <c r="AUJ108" s="604"/>
      <c r="AUK108" s="604"/>
      <c r="AUL108" s="604"/>
      <c r="AUM108" s="604"/>
      <c r="AUN108" s="604"/>
      <c r="AUO108" s="604"/>
      <c r="AUP108" s="604"/>
      <c r="AUQ108" s="604"/>
      <c r="AUR108" s="604"/>
      <c r="AUS108" s="604"/>
      <c r="AUT108" s="604"/>
      <c r="AUU108" s="604"/>
      <c r="AUV108" s="604"/>
      <c r="AUW108" s="604"/>
      <c r="AUX108" s="604"/>
      <c r="AUY108" s="604"/>
      <c r="AUZ108" s="604"/>
      <c r="AVA108" s="604"/>
      <c r="AVB108" s="604"/>
      <c r="AVC108" s="604"/>
      <c r="AVD108" s="604"/>
      <c r="AVE108" s="604"/>
      <c r="AVF108" s="604"/>
      <c r="AVG108" s="604"/>
      <c r="AVH108" s="604"/>
      <c r="AVI108" s="604"/>
      <c r="AVJ108" s="604"/>
      <c r="AVK108" s="604"/>
      <c r="AVL108" s="604"/>
      <c r="AVM108" s="604"/>
      <c r="AVN108" s="604"/>
      <c r="AVO108" s="604"/>
      <c r="AVP108" s="604"/>
      <c r="AVQ108" s="604"/>
      <c r="AVR108" s="604"/>
      <c r="AVS108" s="604"/>
      <c r="AVT108" s="604"/>
      <c r="AVU108" s="604"/>
      <c r="AVV108" s="604"/>
      <c r="AVW108" s="604"/>
      <c r="AVX108" s="604"/>
      <c r="AVY108" s="604"/>
      <c r="AVZ108" s="604"/>
      <c r="AWA108" s="604"/>
      <c r="AWB108" s="604"/>
      <c r="AWC108" s="604"/>
      <c r="AWD108" s="604"/>
      <c r="AWE108" s="604"/>
      <c r="AWF108" s="604"/>
      <c r="AWG108" s="604"/>
      <c r="AWH108" s="604"/>
      <c r="AWI108" s="604"/>
      <c r="AWJ108" s="604"/>
      <c r="AWK108" s="604"/>
      <c r="AWL108" s="604"/>
      <c r="AWM108" s="604"/>
      <c r="AWN108" s="604"/>
      <c r="AWO108" s="604"/>
      <c r="AWP108" s="604"/>
      <c r="AWQ108" s="604"/>
      <c r="AWR108" s="604"/>
      <c r="AWS108" s="604"/>
      <c r="AWT108" s="604"/>
      <c r="AWU108" s="604"/>
      <c r="AWV108" s="604"/>
      <c r="AWW108" s="604"/>
      <c r="AWX108" s="604"/>
      <c r="AWY108" s="604"/>
      <c r="AWZ108" s="604"/>
      <c r="AXA108" s="604"/>
      <c r="AXB108" s="604"/>
      <c r="AXC108" s="604"/>
      <c r="AXD108" s="604"/>
      <c r="AXE108" s="604"/>
      <c r="AXF108" s="604"/>
      <c r="AXG108" s="604"/>
      <c r="AXH108" s="604"/>
      <c r="AXI108" s="604"/>
      <c r="AXJ108" s="604"/>
      <c r="AXK108" s="604"/>
      <c r="AXL108" s="604"/>
      <c r="AXM108" s="604"/>
      <c r="AXN108" s="604"/>
      <c r="AXO108" s="604"/>
      <c r="AXP108" s="604"/>
      <c r="AXQ108" s="604"/>
      <c r="AXR108" s="604"/>
      <c r="AXS108" s="604"/>
      <c r="AXT108" s="604"/>
      <c r="AXU108" s="604"/>
      <c r="AXV108" s="604"/>
      <c r="AXW108" s="604"/>
      <c r="AXX108" s="604"/>
      <c r="AXY108" s="604"/>
      <c r="AXZ108" s="604"/>
      <c r="AYA108" s="604"/>
      <c r="AYB108" s="604"/>
      <c r="AYC108" s="604"/>
      <c r="AYD108" s="604"/>
      <c r="AYE108" s="604"/>
      <c r="AYF108" s="604"/>
      <c r="AYG108" s="604"/>
      <c r="AYH108" s="604"/>
      <c r="AYI108" s="604"/>
      <c r="AYJ108" s="604"/>
      <c r="AYK108" s="604"/>
      <c r="AYL108" s="604"/>
      <c r="AYM108" s="604"/>
      <c r="AYN108" s="604"/>
      <c r="AYO108" s="604"/>
      <c r="AYP108" s="604"/>
      <c r="AYQ108" s="604"/>
      <c r="AYR108" s="604"/>
      <c r="AYS108" s="604"/>
      <c r="AYT108" s="604"/>
      <c r="AYU108" s="604"/>
      <c r="AYV108" s="604"/>
      <c r="AYW108" s="604"/>
      <c r="AYX108" s="604"/>
      <c r="AYY108" s="604"/>
      <c r="AYZ108" s="604"/>
      <c r="AZA108" s="604"/>
      <c r="AZB108" s="604"/>
      <c r="AZC108" s="604"/>
      <c r="AZD108" s="604"/>
      <c r="AZE108" s="604"/>
      <c r="AZF108" s="604"/>
      <c r="AZG108" s="604"/>
      <c r="AZH108" s="604"/>
      <c r="AZI108" s="604"/>
      <c r="AZJ108" s="604"/>
      <c r="AZK108" s="604"/>
      <c r="AZL108" s="604"/>
      <c r="AZM108" s="604"/>
      <c r="AZN108" s="604"/>
      <c r="AZO108" s="604"/>
      <c r="AZP108" s="604"/>
      <c r="AZQ108" s="604"/>
      <c r="AZR108" s="604"/>
      <c r="AZS108" s="604"/>
      <c r="AZT108" s="604"/>
      <c r="AZU108" s="604"/>
      <c r="AZV108" s="604"/>
      <c r="AZW108" s="604"/>
      <c r="AZX108" s="604"/>
      <c r="AZY108" s="604"/>
      <c r="AZZ108" s="604"/>
      <c r="BAA108" s="604"/>
      <c r="BAB108" s="604"/>
      <c r="BAC108" s="604"/>
      <c r="BAD108" s="604"/>
      <c r="BAE108" s="604"/>
      <c r="BAF108" s="604"/>
      <c r="BAG108" s="604"/>
      <c r="BAH108" s="604"/>
      <c r="BAI108" s="604"/>
      <c r="BAJ108" s="604"/>
      <c r="BAK108" s="604"/>
      <c r="BAL108" s="604"/>
      <c r="BAM108" s="604"/>
      <c r="BAN108" s="604"/>
      <c r="BAO108" s="604"/>
      <c r="BAP108" s="604"/>
      <c r="BAQ108" s="604"/>
      <c r="BAR108" s="604"/>
      <c r="BAS108" s="604"/>
      <c r="BAT108" s="604"/>
      <c r="BAU108" s="604"/>
      <c r="BAV108" s="604"/>
      <c r="BAW108" s="604"/>
      <c r="BAX108" s="604"/>
      <c r="BAY108" s="604"/>
      <c r="BAZ108" s="604"/>
      <c r="BBA108" s="604"/>
      <c r="BBB108" s="604"/>
      <c r="BBC108" s="604"/>
      <c r="BBD108" s="604"/>
      <c r="BBE108" s="604"/>
      <c r="BBF108" s="604"/>
      <c r="BBG108" s="604"/>
      <c r="BBH108" s="604"/>
      <c r="BBI108" s="604"/>
      <c r="BBJ108" s="604"/>
      <c r="BBK108" s="604"/>
      <c r="BBL108" s="604"/>
      <c r="BBM108" s="604"/>
      <c r="BBN108" s="604"/>
      <c r="BBO108" s="604"/>
      <c r="BBP108" s="604"/>
      <c r="BBQ108" s="604"/>
      <c r="BBR108" s="604"/>
      <c r="BBS108" s="604"/>
      <c r="BBT108" s="604"/>
      <c r="BBU108" s="604"/>
      <c r="BBV108" s="604"/>
      <c r="BBW108" s="604"/>
      <c r="BBX108" s="604"/>
      <c r="BBY108" s="604"/>
      <c r="BBZ108" s="604"/>
      <c r="BCA108" s="604"/>
      <c r="BCB108" s="604"/>
      <c r="BCC108" s="604"/>
      <c r="BCD108" s="604"/>
      <c r="BCE108" s="604"/>
      <c r="BCF108" s="604"/>
      <c r="BCG108" s="604"/>
      <c r="BCH108" s="604"/>
      <c r="BCI108" s="604"/>
      <c r="BCJ108" s="604"/>
      <c r="BCK108" s="604"/>
      <c r="BCL108" s="604"/>
      <c r="BCM108" s="604"/>
      <c r="BCN108" s="604"/>
      <c r="BCO108" s="604"/>
      <c r="BCP108" s="604"/>
      <c r="BCQ108" s="604"/>
      <c r="BCR108" s="604"/>
      <c r="BCS108" s="604"/>
      <c r="BCT108" s="604"/>
      <c r="BCU108" s="604"/>
      <c r="BCV108" s="604"/>
      <c r="BCW108" s="604"/>
      <c r="BCX108" s="604"/>
      <c r="BCY108" s="604"/>
      <c r="BCZ108" s="604"/>
      <c r="BDA108" s="604"/>
      <c r="BDB108" s="604"/>
      <c r="BDC108" s="604"/>
      <c r="BDD108" s="604"/>
      <c r="BDE108" s="604"/>
      <c r="BDF108" s="604"/>
      <c r="BDG108" s="604"/>
      <c r="BDH108" s="604"/>
      <c r="BDI108" s="604"/>
      <c r="BDJ108" s="604"/>
      <c r="BDK108" s="604"/>
      <c r="BDL108" s="604"/>
      <c r="BDM108" s="604"/>
      <c r="BDN108" s="604"/>
      <c r="BDO108" s="604"/>
      <c r="BDP108" s="604"/>
      <c r="BDQ108" s="604"/>
      <c r="BDR108" s="604"/>
      <c r="BDS108" s="604"/>
      <c r="BDT108" s="604"/>
      <c r="BDU108" s="604"/>
      <c r="BDV108" s="604"/>
      <c r="BDW108" s="604"/>
      <c r="BDX108" s="604"/>
      <c r="BDY108" s="604"/>
      <c r="BDZ108" s="604"/>
      <c r="BEA108" s="604"/>
      <c r="BEB108" s="604"/>
      <c r="BEC108" s="604"/>
      <c r="BED108" s="604"/>
      <c r="BEE108" s="604"/>
      <c r="BEF108" s="604"/>
      <c r="BEG108" s="604"/>
      <c r="BEH108" s="604"/>
      <c r="BEI108" s="604"/>
      <c r="BEJ108" s="604"/>
      <c r="BEK108" s="604"/>
      <c r="BEL108" s="604"/>
      <c r="BEM108" s="604"/>
      <c r="BEN108" s="604"/>
      <c r="BEO108" s="604"/>
      <c r="BEP108" s="604"/>
      <c r="BEQ108" s="604"/>
      <c r="BER108" s="604"/>
      <c r="BES108" s="604"/>
      <c r="BET108" s="604"/>
      <c r="BEU108" s="604"/>
      <c r="BEV108" s="604"/>
      <c r="BEW108" s="604"/>
      <c r="BEX108" s="604"/>
      <c r="BEY108" s="604"/>
      <c r="BEZ108" s="604"/>
      <c r="BFA108" s="604"/>
      <c r="BFB108" s="604"/>
      <c r="BFC108" s="604"/>
      <c r="BFD108" s="604"/>
      <c r="BFE108" s="604"/>
      <c r="BFF108" s="604"/>
      <c r="BFG108" s="604"/>
      <c r="BFH108" s="604"/>
      <c r="BFI108" s="604"/>
      <c r="BFJ108" s="604"/>
      <c r="BFK108" s="604"/>
      <c r="BFL108" s="604"/>
      <c r="BFM108" s="604"/>
      <c r="BFN108" s="604"/>
      <c r="BFO108" s="604"/>
      <c r="BFP108" s="604"/>
      <c r="BFQ108" s="604"/>
      <c r="BFR108" s="604"/>
      <c r="BFS108" s="604"/>
      <c r="BFT108" s="604"/>
      <c r="BFU108" s="604"/>
      <c r="BFV108" s="604"/>
      <c r="BFW108" s="604"/>
      <c r="BFX108" s="604"/>
      <c r="BFY108" s="604"/>
      <c r="BFZ108" s="604"/>
      <c r="BGA108" s="604"/>
      <c r="BGB108" s="604"/>
      <c r="BGC108" s="604"/>
      <c r="BGD108" s="604"/>
      <c r="BGE108" s="604"/>
      <c r="BGF108" s="604"/>
      <c r="BGG108" s="604"/>
      <c r="BGH108" s="604"/>
      <c r="BGI108" s="604"/>
      <c r="BGJ108" s="604"/>
      <c r="BGK108" s="604"/>
      <c r="BGL108" s="604"/>
      <c r="BGM108" s="604"/>
      <c r="BGN108" s="604"/>
      <c r="BGO108" s="604"/>
      <c r="BGP108" s="604"/>
      <c r="BGQ108" s="604"/>
      <c r="BGR108" s="604"/>
      <c r="BGS108" s="604"/>
      <c r="BGT108" s="604"/>
      <c r="BGU108" s="604"/>
      <c r="BGV108" s="604"/>
      <c r="BGW108" s="604"/>
      <c r="BGX108" s="604"/>
      <c r="BGY108" s="604"/>
      <c r="BGZ108" s="604"/>
      <c r="BHA108" s="604"/>
      <c r="BHB108" s="604"/>
      <c r="BHC108" s="604"/>
      <c r="BHD108" s="604"/>
      <c r="BHE108" s="604"/>
      <c r="BHF108" s="604"/>
      <c r="BHG108" s="604"/>
      <c r="BHH108" s="604"/>
      <c r="BHI108" s="604"/>
      <c r="BHJ108" s="604"/>
      <c r="BHK108" s="604"/>
      <c r="BHL108" s="604"/>
      <c r="BHM108" s="604"/>
      <c r="BHN108" s="604"/>
      <c r="BHO108" s="604"/>
      <c r="BHP108" s="604"/>
      <c r="BHQ108" s="604"/>
      <c r="BHR108" s="604"/>
      <c r="BHS108" s="604"/>
      <c r="BHT108" s="604"/>
      <c r="BHU108" s="604"/>
      <c r="BHV108" s="604"/>
      <c r="BHW108" s="604"/>
      <c r="BHX108" s="604"/>
      <c r="BHY108" s="604"/>
      <c r="BHZ108" s="604"/>
      <c r="BIA108" s="604"/>
      <c r="BIB108" s="604"/>
      <c r="BIC108" s="604"/>
      <c r="BID108" s="604"/>
      <c r="BIE108" s="604"/>
      <c r="BIF108" s="604"/>
      <c r="BIG108" s="604"/>
      <c r="BIH108" s="604"/>
      <c r="BII108" s="604"/>
      <c r="BIJ108" s="604"/>
      <c r="BIK108" s="604"/>
      <c r="BIL108" s="604"/>
      <c r="BIM108" s="604"/>
      <c r="BIN108" s="604"/>
      <c r="BIO108" s="604"/>
      <c r="BIP108" s="604"/>
      <c r="BIQ108" s="604"/>
      <c r="BIR108" s="604"/>
      <c r="BIS108" s="604"/>
      <c r="BIT108" s="604"/>
      <c r="BIU108" s="604"/>
      <c r="BIV108" s="604"/>
      <c r="BIW108" s="604"/>
      <c r="BIX108" s="604"/>
      <c r="BIY108" s="604"/>
      <c r="BIZ108" s="604"/>
      <c r="BJA108" s="604"/>
      <c r="BJB108" s="604"/>
      <c r="BJC108" s="604"/>
      <c r="BJD108" s="604"/>
      <c r="BJE108" s="604"/>
      <c r="BJF108" s="604"/>
      <c r="BJG108" s="604"/>
      <c r="BJH108" s="604"/>
      <c r="BJI108" s="604"/>
      <c r="BJJ108" s="604"/>
      <c r="BJK108" s="604"/>
      <c r="BJL108" s="604"/>
      <c r="BJM108" s="604"/>
      <c r="BJN108" s="604"/>
      <c r="BJO108" s="604"/>
      <c r="BJP108" s="604"/>
      <c r="BJQ108" s="604"/>
      <c r="BJR108" s="604"/>
      <c r="BJS108" s="604"/>
      <c r="BJT108" s="604"/>
      <c r="BJU108" s="604"/>
      <c r="BJV108" s="604"/>
      <c r="BJW108" s="604"/>
      <c r="BJX108" s="604"/>
      <c r="BJY108" s="604"/>
      <c r="BJZ108" s="604"/>
      <c r="BKA108" s="604"/>
      <c r="BKB108" s="604"/>
      <c r="BKC108" s="604"/>
      <c r="BKD108" s="604"/>
      <c r="BKE108" s="604"/>
      <c r="BKF108" s="604"/>
      <c r="BKG108" s="604"/>
      <c r="BKH108" s="604"/>
      <c r="BKI108" s="604"/>
      <c r="BKJ108" s="604"/>
      <c r="BKK108" s="604"/>
      <c r="BKL108" s="604"/>
      <c r="BKM108" s="604"/>
      <c r="BKN108" s="604"/>
      <c r="BKO108" s="604"/>
      <c r="BKP108" s="604"/>
      <c r="BKQ108" s="604"/>
      <c r="BKR108" s="604"/>
      <c r="BKS108" s="604"/>
      <c r="BKT108" s="604"/>
      <c r="BKU108" s="604"/>
      <c r="BKV108" s="604"/>
      <c r="BKW108" s="604"/>
      <c r="BKX108" s="604"/>
      <c r="BKY108" s="604"/>
      <c r="BKZ108" s="604"/>
      <c r="BLA108" s="604"/>
      <c r="BLB108" s="604"/>
      <c r="BLC108" s="604"/>
      <c r="BLD108" s="604"/>
      <c r="BLE108" s="604"/>
      <c r="BLF108" s="604"/>
      <c r="BLG108" s="604"/>
      <c r="BLH108" s="604"/>
      <c r="BLI108" s="604"/>
      <c r="BLJ108" s="604"/>
      <c r="BLK108" s="604"/>
      <c r="BLL108" s="604"/>
      <c r="BLM108" s="604"/>
      <c r="BLN108" s="604"/>
      <c r="BLO108" s="604"/>
      <c r="BLP108" s="604"/>
      <c r="BLQ108" s="604"/>
      <c r="BLR108" s="604"/>
      <c r="BLS108" s="604"/>
      <c r="BLT108" s="604"/>
      <c r="BLU108" s="604"/>
      <c r="BLV108" s="604"/>
      <c r="BLW108" s="604"/>
      <c r="BLX108" s="604"/>
      <c r="BLY108" s="604"/>
      <c r="BLZ108" s="604"/>
      <c r="BMA108" s="604"/>
      <c r="BMB108" s="604"/>
      <c r="BMC108" s="604"/>
      <c r="BMD108" s="604"/>
      <c r="BME108" s="604"/>
      <c r="BMF108" s="604"/>
      <c r="BMG108" s="604"/>
      <c r="BMH108" s="604"/>
      <c r="BMI108" s="604"/>
      <c r="BMJ108" s="604"/>
      <c r="BMK108" s="604"/>
      <c r="BML108" s="604"/>
      <c r="BMM108" s="604"/>
      <c r="BMN108" s="604"/>
      <c r="BMO108" s="604"/>
      <c r="BMP108" s="604"/>
      <c r="BMQ108" s="604"/>
      <c r="BMR108" s="604"/>
      <c r="BMS108" s="604"/>
      <c r="BMT108" s="604"/>
      <c r="BMU108" s="604"/>
      <c r="BMV108" s="604"/>
      <c r="BMW108" s="604"/>
      <c r="BMX108" s="604"/>
      <c r="BMY108" s="604"/>
      <c r="BMZ108" s="604"/>
      <c r="BNA108" s="604"/>
      <c r="BNB108" s="604"/>
      <c r="BNC108" s="604"/>
      <c r="BND108" s="604"/>
      <c r="BNE108" s="604"/>
      <c r="BNF108" s="604"/>
      <c r="BNG108" s="604"/>
      <c r="BNH108" s="604"/>
      <c r="BNI108" s="604"/>
      <c r="BNJ108" s="604"/>
      <c r="BNK108" s="604"/>
      <c r="BNL108" s="604"/>
      <c r="BNM108" s="604"/>
      <c r="BNN108" s="604"/>
      <c r="BNO108" s="604"/>
      <c r="BNP108" s="604"/>
      <c r="BNQ108" s="604"/>
      <c r="BNR108" s="604"/>
      <c r="BNS108" s="604"/>
      <c r="BNT108" s="604"/>
      <c r="BNU108" s="604"/>
      <c r="BNV108" s="604"/>
      <c r="BNW108" s="604"/>
      <c r="BNX108" s="604"/>
      <c r="BNY108" s="604"/>
      <c r="BNZ108" s="604"/>
      <c r="BOA108" s="604"/>
      <c r="BOB108" s="604"/>
      <c r="BOC108" s="604"/>
      <c r="BOD108" s="604"/>
      <c r="BOE108" s="604"/>
      <c r="BOF108" s="604"/>
      <c r="BOG108" s="604"/>
      <c r="BOH108" s="604"/>
      <c r="BOI108" s="604"/>
      <c r="BOJ108" s="604"/>
      <c r="BOK108" s="604"/>
      <c r="BOL108" s="604"/>
      <c r="BOM108" s="604"/>
      <c r="BON108" s="604"/>
      <c r="BOO108" s="604"/>
      <c r="BOP108" s="604"/>
      <c r="BOQ108" s="604"/>
      <c r="BOR108" s="604"/>
      <c r="BOS108" s="604"/>
      <c r="BOT108" s="604"/>
      <c r="BOU108" s="604"/>
      <c r="BOV108" s="604"/>
      <c r="BOW108" s="604"/>
      <c r="BOX108" s="604"/>
      <c r="BOY108" s="604"/>
      <c r="BOZ108" s="604"/>
      <c r="BPA108" s="604"/>
      <c r="BPB108" s="604"/>
      <c r="BPC108" s="604"/>
      <c r="BPD108" s="604"/>
      <c r="BPE108" s="604"/>
      <c r="BPF108" s="604"/>
      <c r="BPG108" s="604"/>
      <c r="BPH108" s="604"/>
      <c r="BPI108" s="604"/>
      <c r="BPJ108" s="604"/>
      <c r="BPK108" s="604"/>
      <c r="BPL108" s="604"/>
      <c r="BPM108" s="604"/>
      <c r="BPN108" s="604"/>
      <c r="BPO108" s="604"/>
      <c r="BPP108" s="604"/>
      <c r="BPQ108" s="604"/>
      <c r="BPR108" s="604"/>
      <c r="BPS108" s="604"/>
      <c r="BPT108" s="604"/>
      <c r="BPU108" s="604"/>
      <c r="BPV108" s="604"/>
      <c r="BPW108" s="604"/>
      <c r="BPX108" s="604"/>
      <c r="BPY108" s="604"/>
      <c r="BPZ108" s="604"/>
      <c r="BQA108" s="604"/>
      <c r="BQB108" s="604"/>
      <c r="BQC108" s="604"/>
      <c r="BQD108" s="604"/>
      <c r="BQE108" s="604"/>
      <c r="BQF108" s="604"/>
      <c r="BQG108" s="604"/>
      <c r="BQH108" s="604"/>
      <c r="BQI108" s="604"/>
      <c r="BQJ108" s="604"/>
      <c r="BQK108" s="604"/>
      <c r="BQL108" s="604"/>
      <c r="BQM108" s="604"/>
      <c r="BQN108" s="604"/>
      <c r="BQO108" s="604"/>
      <c r="BQP108" s="604"/>
      <c r="BQQ108" s="604"/>
      <c r="BQR108" s="604"/>
      <c r="BQS108" s="604"/>
      <c r="BQT108" s="604"/>
      <c r="BQU108" s="604"/>
      <c r="BQV108" s="604"/>
      <c r="BQW108" s="604"/>
      <c r="BQX108" s="604"/>
      <c r="BQY108" s="604"/>
      <c r="BQZ108" s="604"/>
      <c r="BRA108" s="604"/>
      <c r="BRB108" s="604"/>
      <c r="BRC108" s="604"/>
      <c r="BRD108" s="604"/>
      <c r="BRE108" s="604"/>
      <c r="BRF108" s="604"/>
      <c r="BRG108" s="604"/>
      <c r="BRH108" s="604"/>
      <c r="BRI108" s="604"/>
      <c r="BRJ108" s="604"/>
      <c r="BRK108" s="604"/>
      <c r="BRL108" s="604"/>
      <c r="BRM108" s="604"/>
      <c r="BRN108" s="604"/>
      <c r="BRO108" s="604"/>
      <c r="BRP108" s="604"/>
      <c r="BRQ108" s="604"/>
      <c r="BRR108" s="604"/>
      <c r="BRS108" s="604"/>
      <c r="BRT108" s="604"/>
      <c r="BRU108" s="604"/>
      <c r="BRV108" s="604"/>
      <c r="BRW108" s="604"/>
      <c r="BRX108" s="604"/>
      <c r="BRY108" s="604"/>
      <c r="BRZ108" s="604"/>
      <c r="BSA108" s="604"/>
      <c r="BSB108" s="604"/>
      <c r="BSC108" s="604"/>
      <c r="BSD108" s="604"/>
      <c r="BSE108" s="604"/>
      <c r="BSF108" s="604"/>
      <c r="BSG108" s="604"/>
      <c r="BSH108" s="604"/>
      <c r="BSI108" s="604"/>
      <c r="BSJ108" s="604"/>
      <c r="BSK108" s="604"/>
      <c r="BSL108" s="604"/>
      <c r="BSM108" s="604"/>
      <c r="BSN108" s="604"/>
      <c r="BSO108" s="604"/>
      <c r="BSP108" s="604"/>
      <c r="BSQ108" s="604"/>
      <c r="BSR108" s="604"/>
      <c r="BSS108" s="604"/>
      <c r="BST108" s="604"/>
      <c r="BSU108" s="604"/>
      <c r="BSV108" s="604"/>
      <c r="BSW108" s="604"/>
      <c r="BSX108" s="604"/>
      <c r="BSY108" s="604"/>
      <c r="BSZ108" s="604"/>
      <c r="BTA108" s="604"/>
      <c r="BTB108" s="604"/>
      <c r="BTC108" s="604"/>
      <c r="BTD108" s="604"/>
      <c r="BTE108" s="604"/>
      <c r="BTF108" s="604"/>
      <c r="BTG108" s="604"/>
      <c r="BTH108" s="604"/>
      <c r="BTI108" s="604"/>
      <c r="BTJ108" s="604"/>
      <c r="BTK108" s="604"/>
      <c r="BTL108" s="604"/>
      <c r="BTM108" s="604"/>
      <c r="BTN108" s="604"/>
      <c r="BTO108" s="604"/>
      <c r="BTP108" s="604"/>
      <c r="BTQ108" s="604"/>
      <c r="BTR108" s="604"/>
      <c r="BTS108" s="604"/>
      <c r="BTT108" s="604"/>
      <c r="BTU108" s="604"/>
      <c r="BTV108" s="604"/>
      <c r="BTW108" s="604"/>
      <c r="BTX108" s="604"/>
      <c r="BTY108" s="604"/>
      <c r="BTZ108" s="604"/>
      <c r="BUA108" s="604"/>
      <c r="BUB108" s="604"/>
      <c r="BUC108" s="604"/>
      <c r="BUD108" s="604"/>
      <c r="BUE108" s="604"/>
      <c r="BUF108" s="604"/>
      <c r="BUG108" s="604"/>
      <c r="BUH108" s="604"/>
      <c r="BUI108" s="604"/>
      <c r="BUJ108" s="604"/>
      <c r="BUK108" s="604"/>
      <c r="BUL108" s="604"/>
      <c r="BUM108" s="604"/>
      <c r="BUN108" s="604"/>
      <c r="BUO108" s="604"/>
      <c r="BUP108" s="604"/>
      <c r="BUQ108" s="604"/>
      <c r="BUR108" s="604"/>
      <c r="BUS108" s="604"/>
      <c r="BUT108" s="604"/>
      <c r="BUU108" s="604"/>
      <c r="BUV108" s="604"/>
      <c r="BUW108" s="604"/>
      <c r="BUX108" s="604"/>
      <c r="BUY108" s="604"/>
      <c r="BUZ108" s="604"/>
      <c r="BVA108" s="604"/>
      <c r="BVB108" s="604"/>
      <c r="BVC108" s="604"/>
      <c r="BVD108" s="604"/>
      <c r="BVE108" s="604"/>
      <c r="BVF108" s="604"/>
      <c r="BVG108" s="604"/>
      <c r="BVH108" s="604"/>
      <c r="BVI108" s="604"/>
      <c r="BVJ108" s="604"/>
      <c r="BVK108" s="604"/>
      <c r="BVL108" s="604"/>
      <c r="BVM108" s="604"/>
      <c r="BVN108" s="604"/>
      <c r="BVO108" s="604"/>
      <c r="BVP108" s="604"/>
      <c r="BVQ108" s="604"/>
      <c r="BVR108" s="604"/>
      <c r="BVS108" s="604"/>
      <c r="BVT108" s="604"/>
      <c r="BVU108" s="604"/>
      <c r="BVV108" s="604"/>
      <c r="BVW108" s="604"/>
      <c r="BVX108" s="604"/>
      <c r="BVY108" s="604"/>
      <c r="BVZ108" s="604"/>
      <c r="BWA108" s="604"/>
      <c r="BWB108" s="604"/>
      <c r="BWC108" s="604"/>
      <c r="BWD108" s="604"/>
      <c r="BWE108" s="604"/>
      <c r="BWF108" s="604"/>
      <c r="BWG108" s="604"/>
      <c r="BWH108" s="604"/>
      <c r="BWI108" s="604"/>
      <c r="BWJ108" s="604"/>
      <c r="BWK108" s="604"/>
      <c r="BWL108" s="604"/>
      <c r="BWM108" s="604"/>
      <c r="BWN108" s="604"/>
      <c r="BWO108" s="604"/>
      <c r="BWP108" s="604"/>
      <c r="BWQ108" s="604"/>
      <c r="BWR108" s="604"/>
      <c r="BWS108" s="604"/>
      <c r="BWT108" s="604"/>
      <c r="BWU108" s="604"/>
      <c r="BWV108" s="604"/>
      <c r="BWW108" s="604"/>
      <c r="BWX108" s="604"/>
      <c r="BWY108" s="604"/>
      <c r="BWZ108" s="604"/>
      <c r="BXA108" s="604"/>
      <c r="BXB108" s="604"/>
      <c r="BXC108" s="604"/>
      <c r="BXD108" s="604"/>
      <c r="BXE108" s="604"/>
      <c r="BXF108" s="604"/>
      <c r="BXG108" s="604"/>
      <c r="BXH108" s="604"/>
      <c r="BXI108" s="604"/>
      <c r="BXJ108" s="604"/>
      <c r="BXK108" s="604"/>
      <c r="BXL108" s="604"/>
      <c r="BXM108" s="604"/>
      <c r="BXN108" s="604"/>
      <c r="BXO108" s="604"/>
      <c r="BXP108" s="604"/>
      <c r="BXQ108" s="604"/>
      <c r="BXR108" s="604"/>
      <c r="BXS108" s="604"/>
      <c r="BXT108" s="604"/>
      <c r="BXU108" s="604"/>
      <c r="BXV108" s="604"/>
      <c r="BXW108" s="604"/>
      <c r="BXX108" s="604"/>
      <c r="BXY108" s="604"/>
      <c r="BXZ108" s="604"/>
      <c r="BYA108" s="604"/>
      <c r="BYB108" s="604"/>
      <c r="BYC108" s="604"/>
      <c r="BYD108" s="604"/>
      <c r="BYE108" s="604"/>
      <c r="BYF108" s="604"/>
      <c r="BYG108" s="604"/>
      <c r="BYH108" s="604"/>
      <c r="BYI108" s="604"/>
      <c r="BYJ108" s="604"/>
      <c r="BYK108" s="604"/>
      <c r="BYL108" s="604"/>
      <c r="BYM108" s="604"/>
      <c r="BYN108" s="604"/>
      <c r="BYO108" s="604"/>
      <c r="BYP108" s="604"/>
      <c r="BYQ108" s="604"/>
      <c r="BYR108" s="604"/>
      <c r="BYS108" s="604"/>
      <c r="BYT108" s="604"/>
      <c r="BYU108" s="604"/>
      <c r="BYV108" s="604"/>
      <c r="BYW108" s="604"/>
      <c r="BYX108" s="604"/>
      <c r="BYY108" s="604"/>
      <c r="BYZ108" s="604"/>
      <c r="BZA108" s="604"/>
      <c r="BZB108" s="604"/>
      <c r="BZC108" s="604"/>
      <c r="BZD108" s="604"/>
      <c r="BZE108" s="604"/>
      <c r="BZF108" s="604"/>
      <c r="BZG108" s="604"/>
      <c r="BZH108" s="604"/>
      <c r="BZI108" s="604"/>
      <c r="BZJ108" s="604"/>
      <c r="BZK108" s="604"/>
      <c r="BZL108" s="604"/>
      <c r="BZM108" s="604"/>
      <c r="BZN108" s="604"/>
      <c r="BZO108" s="604"/>
      <c r="BZP108" s="604"/>
      <c r="BZQ108" s="604"/>
      <c r="BZR108" s="604"/>
      <c r="BZS108" s="604"/>
      <c r="BZT108" s="604"/>
      <c r="BZU108" s="604"/>
      <c r="BZV108" s="604"/>
      <c r="BZW108" s="604"/>
      <c r="BZX108" s="604"/>
      <c r="BZY108" s="604"/>
      <c r="BZZ108" s="604"/>
      <c r="CAA108" s="604"/>
      <c r="CAB108" s="604"/>
      <c r="CAC108" s="604"/>
      <c r="CAD108" s="604"/>
      <c r="CAE108" s="604"/>
      <c r="CAF108" s="604"/>
      <c r="CAG108" s="604"/>
      <c r="CAH108" s="604"/>
      <c r="CAI108" s="604"/>
      <c r="CAJ108" s="604"/>
      <c r="CAK108" s="604"/>
      <c r="CAL108" s="604"/>
      <c r="CAM108" s="604"/>
      <c r="CAN108" s="604"/>
      <c r="CAO108" s="604"/>
      <c r="CAP108" s="604"/>
      <c r="CAQ108" s="604"/>
      <c r="CAR108" s="604"/>
      <c r="CAS108" s="604"/>
      <c r="CAT108" s="604"/>
      <c r="CAU108" s="604"/>
      <c r="CAV108" s="604"/>
      <c r="CAW108" s="604"/>
      <c r="CAX108" s="604"/>
      <c r="CAY108" s="604"/>
      <c r="CAZ108" s="604"/>
      <c r="CBA108" s="604"/>
      <c r="CBB108" s="604"/>
      <c r="CBC108" s="604"/>
      <c r="CBD108" s="604"/>
      <c r="CBE108" s="604"/>
      <c r="CBF108" s="604"/>
      <c r="CBG108" s="604"/>
      <c r="CBH108" s="604"/>
      <c r="CBI108" s="604"/>
      <c r="CBJ108" s="604"/>
      <c r="CBK108" s="604"/>
      <c r="CBL108" s="604"/>
      <c r="CBM108" s="604"/>
      <c r="CBN108" s="604"/>
      <c r="CBO108" s="604"/>
      <c r="CBP108" s="604"/>
      <c r="CBQ108" s="604"/>
      <c r="CBR108" s="604"/>
      <c r="CBS108" s="604"/>
      <c r="CBT108" s="604"/>
      <c r="CBU108" s="604"/>
      <c r="CBV108" s="604"/>
      <c r="CBW108" s="604"/>
      <c r="CBX108" s="604"/>
      <c r="CBY108" s="604"/>
      <c r="CBZ108" s="604"/>
      <c r="CCA108" s="604"/>
      <c r="CCB108" s="604"/>
      <c r="CCC108" s="604"/>
      <c r="CCD108" s="604"/>
      <c r="CCE108" s="604"/>
      <c r="CCF108" s="604"/>
      <c r="CCG108" s="604"/>
      <c r="CCH108" s="604"/>
      <c r="CCI108" s="604"/>
      <c r="CCJ108" s="604"/>
      <c r="CCK108" s="604"/>
      <c r="CCL108" s="604"/>
      <c r="CCM108" s="604"/>
      <c r="CCN108" s="604"/>
      <c r="CCO108" s="604"/>
      <c r="CCP108" s="604"/>
      <c r="CCQ108" s="604"/>
      <c r="CCR108" s="604"/>
      <c r="CCS108" s="604"/>
      <c r="CCT108" s="604"/>
      <c r="CCU108" s="604"/>
      <c r="CCV108" s="604"/>
      <c r="CCW108" s="604"/>
      <c r="CCX108" s="604"/>
      <c r="CCY108" s="604"/>
      <c r="CCZ108" s="604"/>
      <c r="CDA108" s="604"/>
      <c r="CDB108" s="604"/>
      <c r="CDC108" s="604"/>
      <c r="CDD108" s="604"/>
      <c r="CDE108" s="604"/>
      <c r="CDF108" s="604"/>
      <c r="CDG108" s="604"/>
      <c r="CDH108" s="604"/>
      <c r="CDI108" s="604"/>
      <c r="CDJ108" s="604"/>
      <c r="CDK108" s="604"/>
      <c r="CDL108" s="604"/>
      <c r="CDM108" s="604"/>
      <c r="CDN108" s="604"/>
      <c r="CDO108" s="604"/>
      <c r="CDP108" s="604"/>
      <c r="CDQ108" s="604"/>
      <c r="CDR108" s="604"/>
      <c r="CDS108" s="604"/>
      <c r="CDT108" s="604"/>
      <c r="CDU108" s="604"/>
      <c r="CDV108" s="604"/>
      <c r="CDW108" s="604"/>
      <c r="CDX108" s="604"/>
      <c r="CDY108" s="604"/>
      <c r="CDZ108" s="604"/>
      <c r="CEA108" s="604"/>
      <c r="CEB108" s="604"/>
      <c r="CEC108" s="604"/>
      <c r="CED108" s="604"/>
      <c r="CEE108" s="604"/>
      <c r="CEF108" s="604"/>
      <c r="CEG108" s="604"/>
      <c r="CEH108" s="604"/>
      <c r="CEI108" s="604"/>
      <c r="CEJ108" s="604"/>
      <c r="CEK108" s="604"/>
      <c r="CEL108" s="604"/>
      <c r="CEM108" s="604"/>
      <c r="CEN108" s="604"/>
      <c r="CEO108" s="604"/>
      <c r="CEP108" s="604"/>
      <c r="CEQ108" s="604"/>
      <c r="CER108" s="604"/>
      <c r="CES108" s="604"/>
      <c r="CET108" s="604"/>
      <c r="CEU108" s="604"/>
      <c r="CEV108" s="604"/>
      <c r="CEW108" s="604"/>
      <c r="CEX108" s="604"/>
      <c r="CEY108" s="604"/>
      <c r="CEZ108" s="604"/>
      <c r="CFA108" s="604"/>
      <c r="CFB108" s="604"/>
      <c r="CFC108" s="604"/>
      <c r="CFD108" s="604"/>
      <c r="CFE108" s="604"/>
      <c r="CFF108" s="604"/>
      <c r="CFG108" s="604"/>
      <c r="CFH108" s="604"/>
      <c r="CFI108" s="604"/>
      <c r="CFJ108" s="604"/>
      <c r="CFK108" s="604"/>
      <c r="CFL108" s="604"/>
      <c r="CFM108" s="604"/>
      <c r="CFN108" s="604"/>
      <c r="CFO108" s="604"/>
      <c r="CFP108" s="604"/>
      <c r="CFQ108" s="604"/>
      <c r="CFR108" s="604"/>
      <c r="CFS108" s="604"/>
      <c r="CFT108" s="604"/>
      <c r="CFU108" s="604"/>
      <c r="CFV108" s="604"/>
      <c r="CFW108" s="604"/>
      <c r="CFX108" s="604"/>
      <c r="CFY108" s="604"/>
      <c r="CFZ108" s="604"/>
      <c r="CGA108" s="604"/>
      <c r="CGB108" s="604"/>
      <c r="CGC108" s="604"/>
      <c r="CGD108" s="604"/>
      <c r="CGE108" s="604"/>
      <c r="CGF108" s="604"/>
      <c r="CGG108" s="604"/>
      <c r="CGH108" s="604"/>
      <c r="CGI108" s="604"/>
      <c r="CGJ108" s="604"/>
      <c r="CGK108" s="604"/>
      <c r="CGL108" s="604"/>
      <c r="CGM108" s="604"/>
      <c r="CGN108" s="604"/>
      <c r="CGO108" s="604"/>
      <c r="CGP108" s="604"/>
      <c r="CGQ108" s="604"/>
      <c r="CGR108" s="604"/>
      <c r="CGS108" s="604"/>
      <c r="CGT108" s="604"/>
      <c r="CGU108" s="604"/>
      <c r="CGV108" s="604"/>
      <c r="CGW108" s="604"/>
      <c r="CGX108" s="604"/>
      <c r="CGY108" s="604"/>
      <c r="CGZ108" s="604"/>
      <c r="CHA108" s="604"/>
      <c r="CHB108" s="604"/>
      <c r="CHC108" s="604"/>
      <c r="CHD108" s="604"/>
      <c r="CHE108" s="604"/>
      <c r="CHF108" s="604"/>
      <c r="CHG108" s="604"/>
      <c r="CHH108" s="604"/>
      <c r="CHI108" s="604"/>
      <c r="CHJ108" s="604"/>
      <c r="CHK108" s="604"/>
      <c r="CHL108" s="604"/>
      <c r="CHM108" s="604"/>
      <c r="CHN108" s="604"/>
      <c r="CHO108" s="604"/>
      <c r="CHP108" s="604"/>
      <c r="CHQ108" s="604"/>
      <c r="CHR108" s="604"/>
      <c r="CHS108" s="604"/>
      <c r="CHT108" s="604"/>
      <c r="CHU108" s="604"/>
      <c r="CHV108" s="604"/>
      <c r="CHW108" s="604"/>
      <c r="CHX108" s="604"/>
      <c r="CHY108" s="604"/>
      <c r="CHZ108" s="604"/>
      <c r="CIA108" s="604"/>
      <c r="CIB108" s="604"/>
      <c r="CIC108" s="604"/>
      <c r="CID108" s="604"/>
      <c r="CIE108" s="604"/>
      <c r="CIF108" s="604"/>
      <c r="CIG108" s="604"/>
      <c r="CIH108" s="604"/>
      <c r="CII108" s="604"/>
      <c r="CIJ108" s="604"/>
      <c r="CIK108" s="604"/>
      <c r="CIL108" s="604"/>
      <c r="CIM108" s="604"/>
      <c r="CIN108" s="604"/>
      <c r="CIO108" s="604"/>
      <c r="CIP108" s="604"/>
      <c r="CIQ108" s="604"/>
      <c r="CIR108" s="604"/>
      <c r="CIS108" s="604"/>
      <c r="CIT108" s="604"/>
      <c r="CIU108" s="604"/>
      <c r="CIV108" s="604"/>
      <c r="CIW108" s="604"/>
      <c r="CIX108" s="604"/>
      <c r="CIY108" s="604"/>
      <c r="CIZ108" s="604"/>
      <c r="CJA108" s="604"/>
      <c r="CJB108" s="604"/>
      <c r="CJC108" s="604"/>
      <c r="CJD108" s="604"/>
      <c r="CJE108" s="604"/>
      <c r="CJF108" s="604"/>
      <c r="CJG108" s="604"/>
      <c r="CJH108" s="604"/>
      <c r="CJI108" s="604"/>
      <c r="CJJ108" s="604"/>
      <c r="CJK108" s="604"/>
      <c r="CJL108" s="604"/>
      <c r="CJM108" s="604"/>
      <c r="CJN108" s="604"/>
      <c r="CJO108" s="604"/>
      <c r="CJP108" s="604"/>
      <c r="CJQ108" s="604"/>
      <c r="CJR108" s="604"/>
      <c r="CJS108" s="604"/>
      <c r="CJT108" s="604"/>
      <c r="CJU108" s="604"/>
      <c r="CJV108" s="604"/>
      <c r="CJW108" s="604"/>
      <c r="CJX108" s="604"/>
      <c r="CJY108" s="604"/>
      <c r="CJZ108" s="604"/>
      <c r="CKA108" s="604"/>
      <c r="CKB108" s="604"/>
      <c r="CKC108" s="604"/>
      <c r="CKD108" s="604"/>
      <c r="CKE108" s="604"/>
      <c r="CKF108" s="604"/>
      <c r="CKG108" s="604"/>
      <c r="CKH108" s="604"/>
      <c r="CKI108" s="604"/>
      <c r="CKJ108" s="604"/>
      <c r="CKK108" s="604"/>
      <c r="CKL108" s="604"/>
      <c r="CKM108" s="604"/>
      <c r="CKN108" s="604"/>
      <c r="CKO108" s="604"/>
      <c r="CKP108" s="604"/>
      <c r="CKQ108" s="604"/>
      <c r="CKR108" s="604"/>
      <c r="CKS108" s="604"/>
      <c r="CKT108" s="604"/>
      <c r="CKU108" s="604"/>
      <c r="CKV108" s="604"/>
      <c r="CKW108" s="604"/>
      <c r="CKX108" s="604"/>
      <c r="CKY108" s="604"/>
      <c r="CKZ108" s="604"/>
      <c r="CLA108" s="604"/>
      <c r="CLB108" s="604"/>
      <c r="CLC108" s="604"/>
      <c r="CLD108" s="604"/>
      <c r="CLE108" s="604"/>
      <c r="CLF108" s="604"/>
      <c r="CLG108" s="604"/>
      <c r="CLH108" s="604"/>
      <c r="CLI108" s="604"/>
      <c r="CLJ108" s="604"/>
      <c r="CLK108" s="604"/>
      <c r="CLL108" s="604"/>
      <c r="CLM108" s="604"/>
      <c r="CLN108" s="604"/>
      <c r="CLO108" s="604"/>
      <c r="CLP108" s="604"/>
      <c r="CLQ108" s="604"/>
      <c r="CLR108" s="604"/>
      <c r="CLS108" s="604"/>
      <c r="CLT108" s="604"/>
      <c r="CLU108" s="604"/>
      <c r="CLV108" s="604"/>
      <c r="CLW108" s="604"/>
      <c r="CLX108" s="604"/>
      <c r="CLY108" s="604"/>
      <c r="CLZ108" s="604"/>
      <c r="CMA108" s="604"/>
      <c r="CMB108" s="604"/>
      <c r="CMC108" s="604"/>
      <c r="CMD108" s="604"/>
      <c r="CME108" s="604"/>
      <c r="CMF108" s="604"/>
      <c r="CMG108" s="604"/>
      <c r="CMH108" s="604"/>
      <c r="CMI108" s="604"/>
      <c r="CMJ108" s="604"/>
      <c r="CMK108" s="604"/>
      <c r="CML108" s="604"/>
      <c r="CMM108" s="604"/>
      <c r="CMN108" s="604"/>
      <c r="CMO108" s="604"/>
      <c r="CMP108" s="604"/>
      <c r="CMQ108" s="604"/>
      <c r="CMR108" s="604"/>
      <c r="CMS108" s="604"/>
      <c r="CMT108" s="604"/>
      <c r="CMU108" s="604"/>
      <c r="CMV108" s="604"/>
      <c r="CMW108" s="604"/>
      <c r="CMX108" s="604"/>
      <c r="CMY108" s="604"/>
      <c r="CMZ108" s="604"/>
      <c r="CNA108" s="604"/>
      <c r="CNB108" s="604"/>
      <c r="CNC108" s="604"/>
      <c r="CND108" s="604"/>
      <c r="CNE108" s="604"/>
      <c r="CNF108" s="604"/>
      <c r="CNG108" s="604"/>
      <c r="CNH108" s="604"/>
      <c r="CNI108" s="604"/>
      <c r="CNJ108" s="604"/>
      <c r="CNK108" s="604"/>
      <c r="CNL108" s="604"/>
      <c r="CNM108" s="604"/>
      <c r="CNN108" s="604"/>
      <c r="CNO108" s="604"/>
      <c r="CNP108" s="604"/>
      <c r="CNQ108" s="604"/>
      <c r="CNR108" s="604"/>
      <c r="CNS108" s="604"/>
      <c r="CNT108" s="604"/>
      <c r="CNU108" s="604"/>
      <c r="CNV108" s="604"/>
      <c r="CNW108" s="604"/>
      <c r="CNX108" s="604"/>
      <c r="CNY108" s="604"/>
      <c r="CNZ108" s="604"/>
      <c r="COA108" s="604"/>
      <c r="COB108" s="604"/>
      <c r="COC108" s="604"/>
      <c r="COD108" s="604"/>
      <c r="COE108" s="604"/>
      <c r="COF108" s="604"/>
      <c r="COG108" s="604"/>
      <c r="COH108" s="604"/>
      <c r="COI108" s="604"/>
      <c r="COJ108" s="604"/>
      <c r="COK108" s="604"/>
      <c r="COL108" s="604"/>
      <c r="COM108" s="604"/>
      <c r="CON108" s="604"/>
      <c r="COO108" s="604"/>
      <c r="COP108" s="604"/>
      <c r="COQ108" s="604"/>
      <c r="COR108" s="604"/>
      <c r="COS108" s="604"/>
      <c r="COT108" s="604"/>
      <c r="COU108" s="604"/>
      <c r="COV108" s="604"/>
      <c r="COW108" s="604"/>
      <c r="COX108" s="604"/>
      <c r="COY108" s="604"/>
      <c r="COZ108" s="604"/>
      <c r="CPA108" s="604"/>
      <c r="CPB108" s="604"/>
      <c r="CPC108" s="604"/>
      <c r="CPD108" s="604"/>
      <c r="CPE108" s="604"/>
      <c r="CPF108" s="604"/>
      <c r="CPG108" s="604"/>
      <c r="CPH108" s="604"/>
      <c r="CPI108" s="604"/>
      <c r="CPJ108" s="604"/>
      <c r="CPK108" s="604"/>
      <c r="CPL108" s="604"/>
      <c r="CPM108" s="604"/>
      <c r="CPN108" s="604"/>
      <c r="CPO108" s="604"/>
      <c r="CPP108" s="604"/>
      <c r="CPQ108" s="604"/>
      <c r="CPR108" s="604"/>
      <c r="CPS108" s="604"/>
      <c r="CPT108" s="604"/>
      <c r="CPU108" s="604"/>
      <c r="CPV108" s="604"/>
      <c r="CPW108" s="604"/>
      <c r="CPX108" s="604"/>
      <c r="CPY108" s="604"/>
      <c r="CPZ108" s="604"/>
      <c r="CQA108" s="604"/>
      <c r="CQB108" s="604"/>
      <c r="CQC108" s="604"/>
      <c r="CQD108" s="604"/>
      <c r="CQE108" s="604"/>
      <c r="CQF108" s="604"/>
      <c r="CQG108" s="604"/>
      <c r="CQH108" s="604"/>
      <c r="CQI108" s="604"/>
      <c r="CQJ108" s="604"/>
      <c r="CQK108" s="604"/>
      <c r="CQL108" s="604"/>
      <c r="CQM108" s="604"/>
      <c r="CQN108" s="604"/>
      <c r="CQO108" s="604"/>
      <c r="CQP108" s="604"/>
      <c r="CQQ108" s="604"/>
      <c r="CQR108" s="604"/>
      <c r="CQS108" s="604"/>
      <c r="CQT108" s="604"/>
      <c r="CQU108" s="604"/>
      <c r="CQV108" s="604"/>
      <c r="CQW108" s="604"/>
      <c r="CQX108" s="604"/>
      <c r="CQY108" s="604"/>
      <c r="CQZ108" s="604"/>
      <c r="CRA108" s="604"/>
      <c r="CRB108" s="604"/>
      <c r="CRC108" s="604"/>
      <c r="CRD108" s="604"/>
      <c r="CRE108" s="604"/>
      <c r="CRF108" s="604"/>
      <c r="CRG108" s="604"/>
      <c r="CRH108" s="604"/>
      <c r="CRI108" s="604"/>
      <c r="CRJ108" s="604"/>
      <c r="CRK108" s="604"/>
      <c r="CRL108" s="604"/>
      <c r="CRM108" s="604"/>
      <c r="CRN108" s="604"/>
      <c r="CRO108" s="604"/>
      <c r="CRP108" s="604"/>
      <c r="CRQ108" s="604"/>
      <c r="CRR108" s="604"/>
      <c r="CRS108" s="604"/>
      <c r="CRT108" s="604"/>
      <c r="CRU108" s="604"/>
      <c r="CRV108" s="604"/>
      <c r="CRW108" s="604"/>
      <c r="CRX108" s="604"/>
      <c r="CRY108" s="604"/>
      <c r="CRZ108" s="604"/>
      <c r="CSA108" s="604"/>
      <c r="CSB108" s="604"/>
      <c r="CSC108" s="604"/>
      <c r="CSD108" s="604"/>
      <c r="CSE108" s="604"/>
      <c r="CSF108" s="604"/>
      <c r="CSG108" s="604"/>
      <c r="CSH108" s="604"/>
      <c r="CSI108" s="604"/>
      <c r="CSJ108" s="604"/>
      <c r="CSK108" s="604"/>
      <c r="CSL108" s="604"/>
      <c r="CSM108" s="604"/>
      <c r="CSN108" s="604"/>
      <c r="CSO108" s="604"/>
      <c r="CSP108" s="604"/>
      <c r="CSQ108" s="604"/>
      <c r="CSR108" s="604"/>
      <c r="CSS108" s="604"/>
      <c r="CST108" s="604"/>
      <c r="CSU108" s="604"/>
      <c r="CSV108" s="604"/>
      <c r="CSW108" s="604"/>
      <c r="CSX108" s="604"/>
      <c r="CSY108" s="604"/>
      <c r="CSZ108" s="604"/>
      <c r="CTA108" s="604"/>
      <c r="CTB108" s="604"/>
      <c r="CTC108" s="604"/>
      <c r="CTD108" s="604"/>
      <c r="CTE108" s="604"/>
      <c r="CTF108" s="604"/>
      <c r="CTG108" s="604"/>
      <c r="CTH108" s="604"/>
      <c r="CTI108" s="604"/>
      <c r="CTJ108" s="604"/>
      <c r="CTK108" s="604"/>
      <c r="CTL108" s="604"/>
      <c r="CTM108" s="604"/>
      <c r="CTN108" s="604"/>
      <c r="CTO108" s="604"/>
      <c r="CTP108" s="604"/>
      <c r="CTQ108" s="604"/>
      <c r="CTR108" s="604"/>
      <c r="CTS108" s="604"/>
      <c r="CTT108" s="604"/>
      <c r="CTU108" s="604"/>
      <c r="CTV108" s="604"/>
      <c r="CTW108" s="604"/>
      <c r="CTX108" s="604"/>
      <c r="CTY108" s="604"/>
      <c r="CTZ108" s="604"/>
      <c r="CUA108" s="604"/>
      <c r="CUB108" s="604"/>
      <c r="CUC108" s="604"/>
      <c r="CUD108" s="604"/>
      <c r="CUE108" s="604"/>
      <c r="CUF108" s="604"/>
      <c r="CUG108" s="604"/>
      <c r="CUH108" s="604"/>
      <c r="CUI108" s="604"/>
      <c r="CUJ108" s="604"/>
      <c r="CUK108" s="604"/>
      <c r="CUL108" s="604"/>
      <c r="CUM108" s="604"/>
      <c r="CUN108" s="604"/>
      <c r="CUO108" s="604"/>
      <c r="CUP108" s="604"/>
      <c r="CUQ108" s="604"/>
      <c r="CUR108" s="604"/>
      <c r="CUS108" s="604"/>
      <c r="CUT108" s="604"/>
      <c r="CUU108" s="604"/>
      <c r="CUV108" s="604"/>
      <c r="CUW108" s="604"/>
      <c r="CUX108" s="604"/>
      <c r="CUY108" s="604"/>
      <c r="CUZ108" s="604"/>
      <c r="CVA108" s="604"/>
      <c r="CVB108" s="604"/>
      <c r="CVC108" s="604"/>
      <c r="CVD108" s="604"/>
      <c r="CVE108" s="604"/>
      <c r="CVF108" s="604"/>
      <c r="CVG108" s="604"/>
      <c r="CVH108" s="604"/>
      <c r="CVI108" s="604"/>
      <c r="CVJ108" s="604"/>
      <c r="CVK108" s="604"/>
      <c r="CVL108" s="604"/>
      <c r="CVM108" s="604"/>
      <c r="CVN108" s="604"/>
      <c r="CVO108" s="604"/>
      <c r="CVP108" s="604"/>
      <c r="CVQ108" s="604"/>
      <c r="CVR108" s="604"/>
      <c r="CVS108" s="604"/>
      <c r="CVT108" s="604"/>
      <c r="CVU108" s="604"/>
      <c r="CVV108" s="604"/>
      <c r="CVW108" s="604"/>
      <c r="CVX108" s="604"/>
      <c r="CVY108" s="604"/>
      <c r="CVZ108" s="604"/>
      <c r="CWA108" s="604"/>
      <c r="CWB108" s="604"/>
      <c r="CWC108" s="604"/>
      <c r="CWD108" s="604"/>
      <c r="CWE108" s="604"/>
      <c r="CWF108" s="604"/>
      <c r="CWG108" s="604"/>
      <c r="CWH108" s="604"/>
      <c r="CWI108" s="604"/>
      <c r="CWJ108" s="604"/>
      <c r="CWK108" s="604"/>
      <c r="CWL108" s="604"/>
      <c r="CWM108" s="604"/>
      <c r="CWN108" s="604"/>
      <c r="CWO108" s="604"/>
      <c r="CWP108" s="604"/>
      <c r="CWQ108" s="604"/>
      <c r="CWR108" s="604"/>
      <c r="CWS108" s="604"/>
      <c r="CWT108" s="604"/>
      <c r="CWU108" s="604"/>
      <c r="CWV108" s="604"/>
      <c r="CWW108" s="604"/>
      <c r="CWX108" s="604"/>
      <c r="CWY108" s="604"/>
      <c r="CWZ108" s="604"/>
      <c r="CXA108" s="604"/>
      <c r="CXB108" s="604"/>
      <c r="CXC108" s="604"/>
      <c r="CXD108" s="604"/>
      <c r="CXE108" s="604"/>
      <c r="CXF108" s="604"/>
      <c r="CXG108" s="604"/>
      <c r="CXH108" s="604"/>
      <c r="CXI108" s="604"/>
      <c r="CXJ108" s="604"/>
      <c r="CXK108" s="604"/>
      <c r="CXL108" s="604"/>
      <c r="CXM108" s="604"/>
      <c r="CXN108" s="604"/>
      <c r="CXO108" s="604"/>
      <c r="CXP108" s="604"/>
      <c r="CXQ108" s="604"/>
      <c r="CXR108" s="604"/>
      <c r="CXS108" s="604"/>
      <c r="CXT108" s="604"/>
      <c r="CXU108" s="604"/>
      <c r="CXV108" s="604"/>
      <c r="CXW108" s="604"/>
      <c r="CXX108" s="604"/>
      <c r="CXY108" s="604"/>
      <c r="CXZ108" s="604"/>
      <c r="CYA108" s="604"/>
      <c r="CYB108" s="604"/>
      <c r="CYC108" s="604"/>
      <c r="CYD108" s="604"/>
      <c r="CYE108" s="604"/>
      <c r="CYF108" s="604"/>
      <c r="CYG108" s="604"/>
      <c r="CYH108" s="604"/>
      <c r="CYI108" s="604"/>
      <c r="CYJ108" s="604"/>
      <c r="CYK108" s="604"/>
      <c r="CYL108" s="604"/>
      <c r="CYM108" s="604"/>
      <c r="CYN108" s="604"/>
      <c r="CYO108" s="604"/>
      <c r="CYP108" s="604"/>
      <c r="CYQ108" s="604"/>
      <c r="CYR108" s="604"/>
      <c r="CYS108" s="604"/>
      <c r="CYT108" s="604"/>
      <c r="CYU108" s="604"/>
      <c r="CYV108" s="604"/>
      <c r="CYW108" s="604"/>
      <c r="CYX108" s="604"/>
      <c r="CYY108" s="604"/>
      <c r="CYZ108" s="604"/>
      <c r="CZA108" s="604"/>
      <c r="CZB108" s="604"/>
      <c r="CZC108" s="604"/>
      <c r="CZD108" s="604"/>
      <c r="CZE108" s="604"/>
      <c r="CZF108" s="604"/>
      <c r="CZG108" s="604"/>
      <c r="CZH108" s="604"/>
      <c r="CZI108" s="604"/>
      <c r="CZJ108" s="604"/>
      <c r="CZK108" s="604"/>
      <c r="CZL108" s="604"/>
      <c r="CZM108" s="604"/>
      <c r="CZN108" s="604"/>
      <c r="CZO108" s="604"/>
      <c r="CZP108" s="604"/>
      <c r="CZQ108" s="604"/>
      <c r="CZR108" s="604"/>
      <c r="CZS108" s="604"/>
      <c r="CZT108" s="604"/>
      <c r="CZU108" s="604"/>
      <c r="CZV108" s="604"/>
      <c r="CZW108" s="604"/>
      <c r="CZX108" s="604"/>
      <c r="CZY108" s="604"/>
      <c r="CZZ108" s="604"/>
      <c r="DAA108" s="604"/>
      <c r="DAB108" s="604"/>
      <c r="DAC108" s="604"/>
      <c r="DAD108" s="604"/>
      <c r="DAE108" s="604"/>
      <c r="DAF108" s="604"/>
      <c r="DAG108" s="604"/>
      <c r="DAH108" s="604"/>
      <c r="DAI108" s="604"/>
      <c r="DAJ108" s="604"/>
      <c r="DAK108" s="604"/>
      <c r="DAL108" s="604"/>
      <c r="DAM108" s="604"/>
      <c r="DAN108" s="604"/>
      <c r="DAO108" s="604"/>
      <c r="DAP108" s="604"/>
      <c r="DAQ108" s="604"/>
      <c r="DAR108" s="604"/>
      <c r="DAS108" s="604"/>
      <c r="DAT108" s="604"/>
      <c r="DAU108" s="604"/>
      <c r="DAV108" s="604"/>
      <c r="DAW108" s="604"/>
      <c r="DAX108" s="604"/>
      <c r="DAY108" s="604"/>
      <c r="DAZ108" s="604"/>
      <c r="DBA108" s="604"/>
      <c r="DBB108" s="604"/>
      <c r="DBC108" s="604"/>
      <c r="DBD108" s="604"/>
      <c r="DBE108" s="604"/>
      <c r="DBF108" s="604"/>
      <c r="DBG108" s="604"/>
      <c r="DBH108" s="604"/>
      <c r="DBI108" s="604"/>
      <c r="DBJ108" s="604"/>
      <c r="DBK108" s="604"/>
      <c r="DBL108" s="604"/>
      <c r="DBM108" s="604"/>
      <c r="DBN108" s="604"/>
      <c r="DBO108" s="604"/>
      <c r="DBP108" s="604"/>
      <c r="DBQ108" s="604"/>
      <c r="DBR108" s="604"/>
      <c r="DBS108" s="604"/>
      <c r="DBT108" s="604"/>
      <c r="DBU108" s="604"/>
      <c r="DBV108" s="604"/>
      <c r="DBW108" s="604"/>
      <c r="DBX108" s="604"/>
      <c r="DBY108" s="604"/>
      <c r="DBZ108" s="604"/>
      <c r="DCA108" s="604"/>
      <c r="DCB108" s="604"/>
      <c r="DCC108" s="604"/>
      <c r="DCD108" s="604"/>
      <c r="DCE108" s="604"/>
      <c r="DCF108" s="604"/>
      <c r="DCG108" s="604"/>
      <c r="DCH108" s="604"/>
      <c r="DCI108" s="604"/>
      <c r="DCJ108" s="604"/>
      <c r="DCK108" s="604"/>
      <c r="DCL108" s="604"/>
      <c r="DCM108" s="604"/>
      <c r="DCN108" s="604"/>
      <c r="DCO108" s="604"/>
      <c r="DCP108" s="604"/>
      <c r="DCQ108" s="604"/>
      <c r="DCR108" s="604"/>
      <c r="DCS108" s="604"/>
      <c r="DCT108" s="604"/>
      <c r="DCU108" s="604"/>
      <c r="DCV108" s="604"/>
      <c r="DCW108" s="604"/>
      <c r="DCX108" s="604"/>
      <c r="DCY108" s="604"/>
      <c r="DCZ108" s="604"/>
      <c r="DDA108" s="604"/>
      <c r="DDB108" s="604"/>
      <c r="DDC108" s="604"/>
      <c r="DDD108" s="604"/>
      <c r="DDE108" s="604"/>
      <c r="DDF108" s="604"/>
      <c r="DDG108" s="604"/>
      <c r="DDH108" s="604"/>
      <c r="DDI108" s="604"/>
      <c r="DDJ108" s="604"/>
      <c r="DDK108" s="604"/>
      <c r="DDL108" s="604"/>
      <c r="DDM108" s="604"/>
      <c r="DDN108" s="604"/>
      <c r="DDO108" s="604"/>
      <c r="DDP108" s="604"/>
      <c r="DDQ108" s="604"/>
      <c r="DDR108" s="604"/>
      <c r="DDS108" s="604"/>
      <c r="DDT108" s="604"/>
      <c r="DDU108" s="604"/>
      <c r="DDV108" s="604"/>
      <c r="DDW108" s="604"/>
      <c r="DDX108" s="604"/>
      <c r="DDY108" s="604"/>
      <c r="DDZ108" s="604"/>
      <c r="DEA108" s="604"/>
      <c r="DEB108" s="604"/>
      <c r="DEC108" s="604"/>
      <c r="DED108" s="604"/>
      <c r="DEE108" s="604"/>
      <c r="DEF108" s="604"/>
      <c r="DEG108" s="604"/>
      <c r="DEH108" s="604"/>
      <c r="DEI108" s="604"/>
      <c r="DEJ108" s="604"/>
      <c r="DEK108" s="604"/>
      <c r="DEL108" s="604"/>
      <c r="DEM108" s="604"/>
      <c r="DEN108" s="604"/>
      <c r="DEO108" s="604"/>
      <c r="DEP108" s="604"/>
      <c r="DEQ108" s="604"/>
      <c r="DER108" s="604"/>
      <c r="DES108" s="604"/>
      <c r="DET108" s="604"/>
      <c r="DEU108" s="604"/>
      <c r="DEV108" s="604"/>
      <c r="DEW108" s="604"/>
      <c r="DEX108" s="604"/>
      <c r="DEY108" s="604"/>
      <c r="DEZ108" s="604"/>
      <c r="DFA108" s="604"/>
      <c r="DFB108" s="604"/>
      <c r="DFC108" s="604"/>
      <c r="DFD108" s="604"/>
      <c r="DFE108" s="604"/>
      <c r="DFF108" s="604"/>
      <c r="DFG108" s="604"/>
      <c r="DFH108" s="604"/>
      <c r="DFI108" s="604"/>
      <c r="DFJ108" s="604"/>
      <c r="DFK108" s="604"/>
      <c r="DFL108" s="604"/>
      <c r="DFM108" s="604"/>
      <c r="DFN108" s="604"/>
      <c r="DFO108" s="604"/>
      <c r="DFP108" s="604"/>
      <c r="DFQ108" s="604"/>
      <c r="DFR108" s="604"/>
      <c r="DFS108" s="604"/>
      <c r="DFT108" s="604"/>
      <c r="DFU108" s="604"/>
      <c r="DFV108" s="604"/>
      <c r="DFW108" s="604"/>
      <c r="DFX108" s="604"/>
      <c r="DFY108" s="604"/>
      <c r="DFZ108" s="604"/>
      <c r="DGA108" s="604"/>
      <c r="DGB108" s="604"/>
      <c r="DGC108" s="604"/>
      <c r="DGD108" s="604"/>
      <c r="DGE108" s="604"/>
      <c r="DGF108" s="604"/>
      <c r="DGG108" s="604"/>
      <c r="DGH108" s="604"/>
      <c r="DGI108" s="604"/>
      <c r="DGJ108" s="604"/>
      <c r="DGK108" s="604"/>
      <c r="DGL108" s="604"/>
      <c r="DGM108" s="604"/>
      <c r="DGN108" s="604"/>
      <c r="DGO108" s="604"/>
      <c r="DGP108" s="604"/>
      <c r="DGQ108" s="604"/>
      <c r="DGR108" s="604"/>
      <c r="DGS108" s="604"/>
      <c r="DGT108" s="604"/>
      <c r="DGU108" s="604"/>
      <c r="DGV108" s="604"/>
      <c r="DGW108" s="604"/>
      <c r="DGX108" s="604"/>
      <c r="DGY108" s="604"/>
      <c r="DGZ108" s="604"/>
      <c r="DHA108" s="604"/>
      <c r="DHB108" s="604"/>
      <c r="DHC108" s="604"/>
      <c r="DHD108" s="604"/>
      <c r="DHE108" s="604"/>
      <c r="DHF108" s="604"/>
      <c r="DHG108" s="604"/>
      <c r="DHH108" s="604"/>
      <c r="DHI108" s="604"/>
      <c r="DHJ108" s="604"/>
      <c r="DHK108" s="604"/>
      <c r="DHL108" s="604"/>
      <c r="DHM108" s="604"/>
      <c r="DHN108" s="604"/>
      <c r="DHO108" s="604"/>
      <c r="DHP108" s="604"/>
      <c r="DHQ108" s="604"/>
      <c r="DHR108" s="604"/>
      <c r="DHS108" s="604"/>
      <c r="DHT108" s="604"/>
      <c r="DHU108" s="604"/>
      <c r="DHV108" s="604"/>
      <c r="DHW108" s="604"/>
      <c r="DHX108" s="604"/>
      <c r="DHY108" s="604"/>
      <c r="DHZ108" s="604"/>
      <c r="DIA108" s="604"/>
      <c r="DIB108" s="604"/>
      <c r="DIC108" s="604"/>
      <c r="DID108" s="604"/>
      <c r="DIE108" s="604"/>
      <c r="DIF108" s="604"/>
      <c r="DIG108" s="604"/>
      <c r="DIH108" s="604"/>
      <c r="DII108" s="604"/>
      <c r="DIJ108" s="604"/>
      <c r="DIK108" s="604"/>
      <c r="DIL108" s="604"/>
      <c r="DIM108" s="604"/>
      <c r="DIN108" s="604"/>
      <c r="DIO108" s="604"/>
      <c r="DIP108" s="604"/>
      <c r="DIQ108" s="604"/>
      <c r="DIR108" s="604"/>
      <c r="DIS108" s="604"/>
      <c r="DIT108" s="604"/>
      <c r="DIU108" s="604"/>
      <c r="DIV108" s="604"/>
      <c r="DIW108" s="604"/>
      <c r="DIX108" s="604"/>
      <c r="DIY108" s="604"/>
      <c r="DIZ108" s="604"/>
      <c r="DJA108" s="604"/>
      <c r="DJB108" s="604"/>
      <c r="DJC108" s="604"/>
      <c r="DJD108" s="604"/>
      <c r="DJE108" s="604"/>
      <c r="DJF108" s="604"/>
      <c r="DJG108" s="604"/>
      <c r="DJH108" s="604"/>
      <c r="DJI108" s="604"/>
      <c r="DJJ108" s="604"/>
      <c r="DJK108" s="604"/>
      <c r="DJL108" s="604"/>
      <c r="DJM108" s="604"/>
      <c r="DJN108" s="604"/>
      <c r="DJO108" s="604"/>
      <c r="DJP108" s="604"/>
      <c r="DJQ108" s="604"/>
      <c r="DJR108" s="604"/>
      <c r="DJS108" s="604"/>
      <c r="DJT108" s="604"/>
      <c r="DJU108" s="604"/>
      <c r="DJV108" s="604"/>
      <c r="DJW108" s="604"/>
      <c r="DJX108" s="604"/>
      <c r="DJY108" s="604"/>
      <c r="DJZ108" s="604"/>
      <c r="DKA108" s="604"/>
      <c r="DKB108" s="604"/>
      <c r="DKC108" s="604"/>
      <c r="DKD108" s="604"/>
      <c r="DKE108" s="604"/>
      <c r="DKF108" s="604"/>
      <c r="DKG108" s="604"/>
      <c r="DKH108" s="604"/>
      <c r="DKI108" s="604"/>
      <c r="DKJ108" s="604"/>
      <c r="DKK108" s="604"/>
      <c r="DKL108" s="604"/>
      <c r="DKM108" s="604"/>
      <c r="DKN108" s="604"/>
      <c r="DKO108" s="604"/>
      <c r="DKP108" s="604"/>
      <c r="DKQ108" s="604"/>
      <c r="DKR108" s="604"/>
      <c r="DKS108" s="604"/>
      <c r="DKT108" s="604"/>
      <c r="DKU108" s="604"/>
      <c r="DKV108" s="604"/>
      <c r="DKW108" s="604"/>
      <c r="DKX108" s="604"/>
      <c r="DKY108" s="604"/>
      <c r="DKZ108" s="604"/>
      <c r="DLA108" s="604"/>
      <c r="DLB108" s="604"/>
      <c r="DLC108" s="604"/>
      <c r="DLD108" s="604"/>
      <c r="DLE108" s="604"/>
      <c r="DLF108" s="604"/>
      <c r="DLG108" s="604"/>
      <c r="DLH108" s="604"/>
      <c r="DLI108" s="604"/>
      <c r="DLJ108" s="604"/>
      <c r="DLK108" s="604"/>
      <c r="DLL108" s="604"/>
      <c r="DLM108" s="604"/>
      <c r="DLN108" s="604"/>
      <c r="DLO108" s="604"/>
      <c r="DLP108" s="604"/>
      <c r="DLQ108" s="604"/>
      <c r="DLR108" s="604"/>
      <c r="DLS108" s="604"/>
      <c r="DLT108" s="604"/>
      <c r="DLU108" s="604"/>
      <c r="DLV108" s="604"/>
      <c r="DLW108" s="604"/>
      <c r="DLX108" s="604"/>
      <c r="DLY108" s="604"/>
      <c r="DLZ108" s="604"/>
      <c r="DMA108" s="604"/>
      <c r="DMB108" s="604"/>
      <c r="DMC108" s="604"/>
      <c r="DMD108" s="604"/>
      <c r="DME108" s="604"/>
      <c r="DMF108" s="604"/>
      <c r="DMG108" s="604"/>
      <c r="DMH108" s="604"/>
      <c r="DMI108" s="604"/>
      <c r="DMJ108" s="604"/>
      <c r="DMK108" s="604"/>
      <c r="DML108" s="604"/>
      <c r="DMM108" s="604"/>
      <c r="DMN108" s="604"/>
      <c r="DMO108" s="604"/>
      <c r="DMP108" s="604"/>
      <c r="DMQ108" s="604"/>
      <c r="DMR108" s="604"/>
      <c r="DMS108" s="604"/>
      <c r="DMT108" s="604"/>
      <c r="DMU108" s="604"/>
      <c r="DMV108" s="604"/>
      <c r="DMW108" s="604"/>
      <c r="DMX108" s="604"/>
      <c r="DMY108" s="604"/>
      <c r="DMZ108" s="604"/>
      <c r="DNA108" s="604"/>
      <c r="DNB108" s="604"/>
      <c r="DNC108" s="604"/>
      <c r="DND108" s="604"/>
      <c r="DNE108" s="604"/>
      <c r="DNF108" s="604"/>
      <c r="DNG108" s="604"/>
      <c r="DNH108" s="604"/>
      <c r="DNI108" s="604"/>
      <c r="DNJ108" s="604"/>
      <c r="DNK108" s="604"/>
      <c r="DNL108" s="604"/>
      <c r="DNM108" s="604"/>
      <c r="DNN108" s="604"/>
      <c r="DNO108" s="604"/>
      <c r="DNP108" s="604"/>
      <c r="DNQ108" s="604"/>
      <c r="DNR108" s="604"/>
      <c r="DNS108" s="604"/>
      <c r="DNT108" s="604"/>
      <c r="DNU108" s="604"/>
      <c r="DNV108" s="604"/>
      <c r="DNW108" s="604"/>
      <c r="DNX108" s="604"/>
      <c r="DNY108" s="604"/>
      <c r="DNZ108" s="604"/>
      <c r="DOA108" s="604"/>
      <c r="DOB108" s="604"/>
      <c r="DOC108" s="604"/>
      <c r="DOD108" s="604"/>
      <c r="DOE108" s="604"/>
      <c r="DOF108" s="604"/>
      <c r="DOG108" s="604"/>
      <c r="DOH108" s="604"/>
      <c r="DOI108" s="604"/>
      <c r="DOJ108" s="604"/>
      <c r="DOK108" s="604"/>
      <c r="DOL108" s="604"/>
      <c r="DOM108" s="604"/>
      <c r="DON108" s="604"/>
      <c r="DOO108" s="604"/>
      <c r="DOP108" s="604"/>
      <c r="DOQ108" s="604"/>
      <c r="DOR108" s="604"/>
      <c r="DOS108" s="604"/>
      <c r="DOT108" s="604"/>
      <c r="DOU108" s="604"/>
      <c r="DOV108" s="604"/>
      <c r="DOW108" s="604"/>
      <c r="DOX108" s="604"/>
      <c r="DOY108" s="604"/>
      <c r="DOZ108" s="604"/>
      <c r="DPA108" s="604"/>
      <c r="DPB108" s="604"/>
      <c r="DPC108" s="604"/>
      <c r="DPD108" s="604"/>
      <c r="DPE108" s="604"/>
      <c r="DPF108" s="604"/>
      <c r="DPG108" s="604"/>
      <c r="DPH108" s="604"/>
      <c r="DPI108" s="604"/>
      <c r="DPJ108" s="604"/>
      <c r="DPK108" s="604"/>
      <c r="DPL108" s="604"/>
      <c r="DPM108" s="604"/>
      <c r="DPN108" s="604"/>
      <c r="DPO108" s="604"/>
      <c r="DPP108" s="604"/>
      <c r="DPQ108" s="604"/>
      <c r="DPR108" s="604"/>
      <c r="DPS108" s="604"/>
      <c r="DPT108" s="604"/>
      <c r="DPU108" s="604"/>
      <c r="DPV108" s="604"/>
      <c r="DPW108" s="604"/>
      <c r="DPX108" s="604"/>
      <c r="DPY108" s="604"/>
      <c r="DPZ108" s="604"/>
      <c r="DQA108" s="604"/>
      <c r="DQB108" s="604"/>
      <c r="DQC108" s="604"/>
      <c r="DQD108" s="604"/>
      <c r="DQE108" s="604"/>
      <c r="DQF108" s="604"/>
      <c r="DQG108" s="604"/>
      <c r="DQH108" s="604"/>
      <c r="DQI108" s="604"/>
      <c r="DQJ108" s="604"/>
      <c r="DQK108" s="604"/>
      <c r="DQL108" s="604"/>
      <c r="DQM108" s="604"/>
      <c r="DQN108" s="604"/>
      <c r="DQO108" s="604"/>
      <c r="DQP108" s="604"/>
      <c r="DQQ108" s="604"/>
      <c r="DQR108" s="604"/>
      <c r="DQS108" s="604"/>
      <c r="DQT108" s="604"/>
      <c r="DQU108" s="604"/>
      <c r="DQV108" s="604"/>
      <c r="DQW108" s="604"/>
      <c r="DQX108" s="604"/>
      <c r="DQY108" s="604"/>
      <c r="DQZ108" s="604"/>
      <c r="DRA108" s="604"/>
      <c r="DRB108" s="604"/>
      <c r="DRC108" s="604"/>
      <c r="DRD108" s="604"/>
      <c r="DRE108" s="604"/>
      <c r="DRF108" s="604"/>
      <c r="DRG108" s="604"/>
      <c r="DRH108" s="604"/>
      <c r="DRI108" s="604"/>
      <c r="DRJ108" s="604"/>
      <c r="DRK108" s="604"/>
      <c r="DRL108" s="604"/>
      <c r="DRM108" s="604"/>
      <c r="DRN108" s="604"/>
      <c r="DRO108" s="604"/>
      <c r="DRP108" s="604"/>
      <c r="DRQ108" s="604"/>
      <c r="DRR108" s="604"/>
      <c r="DRS108" s="604"/>
      <c r="DRT108" s="604"/>
      <c r="DRU108" s="604"/>
      <c r="DRV108" s="604"/>
      <c r="DRW108" s="604"/>
      <c r="DRX108" s="604"/>
      <c r="DRY108" s="604"/>
      <c r="DRZ108" s="604"/>
      <c r="DSA108" s="604"/>
      <c r="DSB108" s="604"/>
      <c r="DSC108" s="604"/>
      <c r="DSD108" s="604"/>
      <c r="DSE108" s="604"/>
      <c r="DSF108" s="604"/>
      <c r="DSG108" s="604"/>
      <c r="DSH108" s="604"/>
      <c r="DSI108" s="604"/>
      <c r="DSJ108" s="604"/>
      <c r="DSK108" s="604"/>
      <c r="DSL108" s="604"/>
      <c r="DSM108" s="604"/>
      <c r="DSN108" s="604"/>
      <c r="DSO108" s="604"/>
      <c r="DSP108" s="604"/>
      <c r="DSQ108" s="604"/>
      <c r="DSR108" s="604"/>
      <c r="DSS108" s="604"/>
      <c r="DST108" s="604"/>
      <c r="DSU108" s="604"/>
      <c r="DSV108" s="604"/>
      <c r="DSW108" s="604"/>
      <c r="DSX108" s="604"/>
      <c r="DSY108" s="604"/>
      <c r="DSZ108" s="604"/>
      <c r="DTA108" s="604"/>
      <c r="DTB108" s="604"/>
      <c r="DTC108" s="604"/>
      <c r="DTD108" s="604"/>
      <c r="DTE108" s="604"/>
      <c r="DTF108" s="604"/>
      <c r="DTG108" s="604"/>
      <c r="DTH108" s="604"/>
      <c r="DTI108" s="604"/>
      <c r="DTJ108" s="604"/>
      <c r="DTK108" s="604"/>
      <c r="DTL108" s="604"/>
      <c r="DTM108" s="604"/>
      <c r="DTN108" s="604"/>
      <c r="DTO108" s="604"/>
      <c r="DTP108" s="604"/>
      <c r="DTQ108" s="604"/>
      <c r="DTR108" s="604"/>
      <c r="DTS108" s="604"/>
      <c r="DTT108" s="604"/>
      <c r="DTU108" s="604"/>
      <c r="DTV108" s="604"/>
      <c r="DTW108" s="604"/>
      <c r="DTX108" s="604"/>
      <c r="DTY108" s="604"/>
      <c r="DTZ108" s="604"/>
      <c r="DUA108" s="604"/>
      <c r="DUB108" s="604"/>
      <c r="DUC108" s="604"/>
      <c r="DUD108" s="604"/>
      <c r="DUE108" s="604"/>
      <c r="DUF108" s="604"/>
      <c r="DUG108" s="604"/>
      <c r="DUH108" s="604"/>
      <c r="DUI108" s="604"/>
      <c r="DUJ108" s="604"/>
      <c r="DUK108" s="604"/>
      <c r="DUL108" s="604"/>
      <c r="DUM108" s="604"/>
      <c r="DUN108" s="604"/>
      <c r="DUO108" s="604"/>
      <c r="DUP108" s="604"/>
      <c r="DUQ108" s="604"/>
      <c r="DUR108" s="604"/>
      <c r="DUS108" s="604"/>
      <c r="DUT108" s="604"/>
      <c r="DUU108" s="604"/>
      <c r="DUV108" s="604"/>
      <c r="DUW108" s="604"/>
      <c r="DUX108" s="604"/>
      <c r="DUY108" s="604"/>
      <c r="DUZ108" s="604"/>
      <c r="DVA108" s="604"/>
      <c r="DVB108" s="604"/>
      <c r="DVC108" s="604"/>
      <c r="DVD108" s="604"/>
      <c r="DVE108" s="604"/>
      <c r="DVF108" s="604"/>
      <c r="DVG108" s="604"/>
      <c r="DVH108" s="604"/>
      <c r="DVI108" s="604"/>
      <c r="DVJ108" s="604"/>
      <c r="DVK108" s="604"/>
      <c r="DVL108" s="604"/>
      <c r="DVM108" s="604"/>
      <c r="DVN108" s="604"/>
      <c r="DVO108" s="604"/>
      <c r="DVP108" s="604"/>
      <c r="DVQ108" s="604"/>
      <c r="DVR108" s="604"/>
      <c r="DVS108" s="604"/>
      <c r="DVT108" s="604"/>
      <c r="DVU108" s="604"/>
      <c r="DVV108" s="604"/>
      <c r="DVW108" s="604"/>
      <c r="DVX108" s="604"/>
      <c r="DVY108" s="604"/>
      <c r="DVZ108" s="604"/>
      <c r="DWA108" s="604"/>
      <c r="DWB108" s="604"/>
      <c r="DWC108" s="604"/>
      <c r="DWD108" s="604"/>
      <c r="DWE108" s="604"/>
      <c r="DWF108" s="604"/>
      <c r="DWG108" s="604"/>
      <c r="DWH108" s="604"/>
      <c r="DWI108" s="604"/>
      <c r="DWJ108" s="604"/>
      <c r="DWK108" s="604"/>
      <c r="DWL108" s="604"/>
      <c r="DWM108" s="604"/>
      <c r="DWN108" s="604"/>
      <c r="DWO108" s="604"/>
      <c r="DWP108" s="604"/>
      <c r="DWQ108" s="604"/>
      <c r="DWR108" s="604"/>
      <c r="DWS108" s="604"/>
      <c r="DWT108" s="604"/>
      <c r="DWU108" s="604"/>
      <c r="DWV108" s="604"/>
      <c r="DWW108" s="604"/>
      <c r="DWX108" s="604"/>
      <c r="DWY108" s="604"/>
      <c r="DWZ108" s="604"/>
      <c r="DXA108" s="604"/>
      <c r="DXB108" s="604"/>
      <c r="DXC108" s="604"/>
      <c r="DXD108" s="604"/>
      <c r="DXE108" s="604"/>
      <c r="DXF108" s="604"/>
      <c r="DXG108" s="604"/>
      <c r="DXH108" s="604"/>
      <c r="DXI108" s="604"/>
      <c r="DXJ108" s="604"/>
      <c r="DXK108" s="604"/>
      <c r="DXL108" s="604"/>
      <c r="DXM108" s="604"/>
      <c r="DXN108" s="604"/>
      <c r="DXO108" s="604"/>
      <c r="DXP108" s="604"/>
      <c r="DXQ108" s="604"/>
      <c r="DXR108" s="604"/>
      <c r="DXS108" s="604"/>
      <c r="DXT108" s="604"/>
      <c r="DXU108" s="604"/>
      <c r="DXV108" s="604"/>
      <c r="DXW108" s="604"/>
      <c r="DXX108" s="604"/>
      <c r="DXY108" s="604"/>
      <c r="DXZ108" s="604"/>
      <c r="DYA108" s="604"/>
      <c r="DYB108" s="604"/>
      <c r="DYC108" s="604"/>
      <c r="DYD108" s="604"/>
      <c r="DYE108" s="604"/>
      <c r="DYF108" s="604"/>
      <c r="DYG108" s="604"/>
      <c r="DYH108" s="604"/>
      <c r="DYI108" s="604"/>
      <c r="DYJ108" s="604"/>
      <c r="DYK108" s="604"/>
      <c r="DYL108" s="604"/>
      <c r="DYM108" s="604"/>
      <c r="DYN108" s="604"/>
      <c r="DYO108" s="604"/>
      <c r="DYP108" s="604"/>
      <c r="DYQ108" s="604"/>
      <c r="DYR108" s="604"/>
      <c r="DYS108" s="604"/>
      <c r="DYT108" s="604"/>
      <c r="DYU108" s="604"/>
      <c r="DYV108" s="604"/>
      <c r="DYW108" s="604"/>
      <c r="DYX108" s="604"/>
      <c r="DYY108" s="604"/>
      <c r="DYZ108" s="604"/>
      <c r="DZA108" s="604"/>
      <c r="DZB108" s="604"/>
      <c r="DZC108" s="604"/>
      <c r="DZD108" s="604"/>
      <c r="DZE108" s="604"/>
      <c r="DZF108" s="604"/>
      <c r="DZG108" s="604"/>
      <c r="DZH108" s="604"/>
      <c r="DZI108" s="604"/>
      <c r="DZJ108" s="604"/>
      <c r="DZK108" s="604"/>
      <c r="DZL108" s="604"/>
      <c r="DZM108" s="604"/>
      <c r="DZN108" s="604"/>
      <c r="DZO108" s="604"/>
      <c r="DZP108" s="604"/>
      <c r="DZQ108" s="604"/>
      <c r="DZR108" s="604"/>
      <c r="DZS108" s="604"/>
      <c r="DZT108" s="604"/>
      <c r="DZU108" s="604"/>
      <c r="DZV108" s="604"/>
      <c r="DZW108" s="604"/>
      <c r="DZX108" s="604"/>
      <c r="DZY108" s="604"/>
      <c r="DZZ108" s="604"/>
      <c r="EAA108" s="604"/>
      <c r="EAB108" s="604"/>
      <c r="EAC108" s="604"/>
      <c r="EAD108" s="604"/>
      <c r="EAE108" s="604"/>
      <c r="EAF108" s="604"/>
      <c r="EAG108" s="604"/>
      <c r="EAH108" s="604"/>
      <c r="EAI108" s="604"/>
      <c r="EAJ108" s="604"/>
      <c r="EAK108" s="604"/>
      <c r="EAL108" s="604"/>
      <c r="EAM108" s="604"/>
      <c r="EAN108" s="604"/>
      <c r="EAO108" s="604"/>
      <c r="EAP108" s="604"/>
      <c r="EAQ108" s="604"/>
      <c r="EAR108" s="604"/>
      <c r="EAS108" s="604"/>
      <c r="EAT108" s="604"/>
      <c r="EAU108" s="604"/>
      <c r="EAV108" s="604"/>
      <c r="EAW108" s="604"/>
      <c r="EAX108" s="604"/>
      <c r="EAY108" s="604"/>
      <c r="EAZ108" s="604"/>
      <c r="EBA108" s="604"/>
      <c r="EBB108" s="604"/>
      <c r="EBC108" s="604"/>
      <c r="EBD108" s="604"/>
      <c r="EBE108" s="604"/>
      <c r="EBF108" s="604"/>
      <c r="EBG108" s="604"/>
      <c r="EBH108" s="604"/>
      <c r="EBI108" s="604"/>
      <c r="EBJ108" s="604"/>
      <c r="EBK108" s="604"/>
      <c r="EBL108" s="604"/>
      <c r="EBM108" s="604"/>
      <c r="EBN108" s="604"/>
      <c r="EBO108" s="604"/>
      <c r="EBP108" s="604"/>
      <c r="EBQ108" s="604"/>
      <c r="EBR108" s="604"/>
      <c r="EBS108" s="604"/>
      <c r="EBT108" s="604"/>
      <c r="EBU108" s="604"/>
      <c r="EBV108" s="604"/>
      <c r="EBW108" s="604"/>
      <c r="EBX108" s="604"/>
      <c r="EBY108" s="604"/>
      <c r="EBZ108" s="604"/>
      <c r="ECA108" s="604"/>
      <c r="ECB108" s="604"/>
      <c r="ECC108" s="604"/>
      <c r="ECD108" s="604"/>
      <c r="ECE108" s="604"/>
      <c r="ECF108" s="604"/>
      <c r="ECG108" s="604"/>
      <c r="ECH108" s="604"/>
      <c r="ECI108" s="604"/>
      <c r="ECJ108" s="604"/>
      <c r="ECK108" s="604"/>
      <c r="ECL108" s="604"/>
      <c r="ECM108" s="604"/>
      <c r="ECN108" s="604"/>
      <c r="ECO108" s="604"/>
      <c r="ECP108" s="604"/>
      <c r="ECQ108" s="604"/>
      <c r="ECR108" s="604"/>
      <c r="ECS108" s="604"/>
      <c r="ECT108" s="604"/>
      <c r="ECU108" s="604"/>
      <c r="ECV108" s="604"/>
      <c r="ECW108" s="604"/>
      <c r="ECX108" s="604"/>
      <c r="ECY108" s="604"/>
      <c r="ECZ108" s="604"/>
      <c r="EDA108" s="604"/>
      <c r="EDB108" s="604"/>
      <c r="EDC108" s="604"/>
      <c r="EDD108" s="604"/>
      <c r="EDE108" s="604"/>
      <c r="EDF108" s="604"/>
      <c r="EDG108" s="604"/>
      <c r="EDH108" s="604"/>
      <c r="EDI108" s="604"/>
      <c r="EDJ108" s="604"/>
      <c r="EDK108" s="604"/>
      <c r="EDL108" s="604"/>
      <c r="EDM108" s="604"/>
      <c r="EDN108" s="604"/>
      <c r="EDO108" s="604"/>
      <c r="EDP108" s="604"/>
      <c r="EDQ108" s="604"/>
      <c r="EDR108" s="604"/>
      <c r="EDS108" s="604"/>
      <c r="EDT108" s="604"/>
      <c r="EDU108" s="604"/>
      <c r="EDV108" s="604"/>
      <c r="EDW108" s="604"/>
      <c r="EDX108" s="604"/>
      <c r="EDY108" s="604"/>
      <c r="EDZ108" s="604"/>
      <c r="EEA108" s="604"/>
      <c r="EEB108" s="604"/>
      <c r="EEC108" s="604"/>
      <c r="EED108" s="604"/>
      <c r="EEE108" s="604"/>
      <c r="EEF108" s="604"/>
      <c r="EEG108" s="604"/>
      <c r="EEH108" s="604"/>
      <c r="EEI108" s="604"/>
      <c r="EEJ108" s="604"/>
      <c r="EEK108" s="604"/>
      <c r="EEL108" s="604"/>
      <c r="EEM108" s="604"/>
      <c r="EEN108" s="604"/>
      <c r="EEO108" s="604"/>
      <c r="EEP108" s="604"/>
      <c r="EEQ108" s="604"/>
      <c r="EER108" s="604"/>
      <c r="EES108" s="604"/>
      <c r="EET108" s="604"/>
      <c r="EEU108" s="604"/>
      <c r="EEV108" s="604"/>
      <c r="EEW108" s="604"/>
      <c r="EEX108" s="604"/>
      <c r="EEY108" s="604"/>
      <c r="EEZ108" s="604"/>
      <c r="EFA108" s="604"/>
      <c r="EFB108" s="604"/>
      <c r="EFC108" s="604"/>
      <c r="EFD108" s="604"/>
      <c r="EFE108" s="604"/>
      <c r="EFF108" s="604"/>
      <c r="EFG108" s="604"/>
      <c r="EFH108" s="604"/>
      <c r="EFI108" s="604"/>
      <c r="EFJ108" s="604"/>
      <c r="EFK108" s="604"/>
      <c r="EFL108" s="604"/>
      <c r="EFM108" s="604"/>
      <c r="EFN108" s="604"/>
      <c r="EFO108" s="604"/>
      <c r="EFP108" s="604"/>
      <c r="EFQ108" s="604"/>
      <c r="EFR108" s="604"/>
      <c r="EFS108" s="604"/>
      <c r="EFT108" s="604"/>
      <c r="EFU108" s="604"/>
      <c r="EFV108" s="604"/>
      <c r="EFW108" s="604"/>
      <c r="EFX108" s="604"/>
      <c r="EFY108" s="604"/>
      <c r="EFZ108" s="604"/>
      <c r="EGA108" s="604"/>
      <c r="EGB108" s="604"/>
      <c r="EGC108" s="604"/>
      <c r="EGD108" s="604"/>
      <c r="EGE108" s="604"/>
      <c r="EGF108" s="604"/>
      <c r="EGG108" s="604"/>
      <c r="EGH108" s="604"/>
      <c r="EGI108" s="604"/>
      <c r="EGJ108" s="604"/>
      <c r="EGK108" s="604"/>
      <c r="EGL108" s="604"/>
      <c r="EGM108" s="604"/>
      <c r="EGN108" s="604"/>
      <c r="EGO108" s="604"/>
      <c r="EGP108" s="604"/>
      <c r="EGQ108" s="604"/>
      <c r="EGR108" s="604"/>
      <c r="EGS108" s="604"/>
      <c r="EGT108" s="604"/>
      <c r="EGU108" s="604"/>
      <c r="EGV108" s="604"/>
      <c r="EGW108" s="604"/>
      <c r="EGX108" s="604"/>
      <c r="EGY108" s="604"/>
      <c r="EGZ108" s="604"/>
      <c r="EHA108" s="604"/>
      <c r="EHB108" s="604"/>
      <c r="EHC108" s="604"/>
      <c r="EHD108" s="604"/>
      <c r="EHE108" s="604"/>
      <c r="EHF108" s="604"/>
      <c r="EHG108" s="604"/>
      <c r="EHH108" s="604"/>
      <c r="EHI108" s="604"/>
      <c r="EHJ108" s="604"/>
      <c r="EHK108" s="604"/>
      <c r="EHL108" s="604"/>
      <c r="EHM108" s="604"/>
      <c r="EHN108" s="604"/>
      <c r="EHO108" s="604"/>
      <c r="EHP108" s="604"/>
      <c r="EHQ108" s="604"/>
      <c r="EHR108" s="604"/>
      <c r="EHS108" s="604"/>
      <c r="EHT108" s="604"/>
      <c r="EHU108" s="604"/>
      <c r="EHV108" s="604"/>
      <c r="EHW108" s="604"/>
      <c r="EHX108" s="604"/>
      <c r="EHY108" s="604"/>
      <c r="EHZ108" s="604"/>
      <c r="EIA108" s="604"/>
      <c r="EIB108" s="604"/>
      <c r="EIC108" s="604"/>
      <c r="EID108" s="604"/>
      <c r="EIE108" s="604"/>
      <c r="EIF108" s="604"/>
      <c r="EIG108" s="604"/>
      <c r="EIH108" s="604"/>
      <c r="EII108" s="604"/>
      <c r="EIJ108" s="604"/>
      <c r="EIK108" s="604"/>
      <c r="EIL108" s="604"/>
      <c r="EIM108" s="604"/>
      <c r="EIN108" s="604"/>
      <c r="EIO108" s="604"/>
      <c r="EIP108" s="604"/>
      <c r="EIQ108" s="604"/>
      <c r="EIR108" s="604"/>
      <c r="EIS108" s="604"/>
      <c r="EIT108" s="604"/>
      <c r="EIU108" s="604"/>
      <c r="EIV108" s="604"/>
      <c r="EIW108" s="604"/>
      <c r="EIX108" s="604"/>
      <c r="EIY108" s="604"/>
      <c r="EIZ108" s="604"/>
      <c r="EJA108" s="604"/>
      <c r="EJB108" s="604"/>
      <c r="EJC108" s="604"/>
      <c r="EJD108" s="604"/>
      <c r="EJE108" s="604"/>
      <c r="EJF108" s="604"/>
      <c r="EJG108" s="604"/>
      <c r="EJH108" s="604"/>
      <c r="EJI108" s="604"/>
      <c r="EJJ108" s="604"/>
      <c r="EJK108" s="604"/>
      <c r="EJL108" s="604"/>
      <c r="EJM108" s="604"/>
      <c r="EJN108" s="604"/>
      <c r="EJO108" s="604"/>
      <c r="EJP108" s="604"/>
      <c r="EJQ108" s="604"/>
      <c r="EJR108" s="604"/>
      <c r="EJS108" s="604"/>
      <c r="EJT108" s="604"/>
      <c r="EJU108" s="604"/>
      <c r="EJV108" s="604"/>
      <c r="EJW108" s="604"/>
      <c r="EJX108" s="604"/>
      <c r="EJY108" s="604"/>
      <c r="EJZ108" s="604"/>
      <c r="EKA108" s="604"/>
      <c r="EKB108" s="604"/>
      <c r="EKC108" s="604"/>
      <c r="EKD108" s="604"/>
      <c r="EKE108" s="604"/>
      <c r="EKF108" s="604"/>
      <c r="EKG108" s="604"/>
      <c r="EKH108" s="604"/>
      <c r="EKI108" s="604"/>
      <c r="EKJ108" s="604"/>
      <c r="EKK108" s="604"/>
      <c r="EKL108" s="604"/>
      <c r="EKM108" s="604"/>
      <c r="EKN108" s="604"/>
      <c r="EKO108" s="604"/>
      <c r="EKP108" s="604"/>
      <c r="EKQ108" s="604"/>
      <c r="EKR108" s="604"/>
      <c r="EKS108" s="604"/>
      <c r="EKT108" s="604"/>
      <c r="EKU108" s="604"/>
      <c r="EKV108" s="604"/>
      <c r="EKW108" s="604"/>
      <c r="EKX108" s="604"/>
      <c r="EKY108" s="604"/>
      <c r="EKZ108" s="604"/>
      <c r="ELA108" s="604"/>
      <c r="ELB108" s="604"/>
      <c r="ELC108" s="604"/>
      <c r="ELD108" s="604"/>
      <c r="ELE108" s="604"/>
      <c r="ELF108" s="604"/>
      <c r="ELG108" s="604"/>
      <c r="ELH108" s="604"/>
      <c r="ELI108" s="604"/>
      <c r="ELJ108" s="604"/>
      <c r="ELK108" s="604"/>
      <c r="ELL108" s="604"/>
      <c r="ELM108" s="604"/>
      <c r="ELN108" s="604"/>
      <c r="ELO108" s="604"/>
      <c r="ELP108" s="604"/>
      <c r="ELQ108" s="604"/>
      <c r="ELR108" s="604"/>
      <c r="ELS108" s="604"/>
      <c r="ELT108" s="604"/>
      <c r="ELU108" s="604"/>
      <c r="ELV108" s="604"/>
      <c r="ELW108" s="604"/>
      <c r="ELX108" s="604"/>
      <c r="ELY108" s="604"/>
      <c r="ELZ108" s="604"/>
      <c r="EMA108" s="604"/>
      <c r="EMB108" s="604"/>
      <c r="EMC108" s="604"/>
      <c r="EMD108" s="604"/>
      <c r="EME108" s="604"/>
      <c r="EMF108" s="604"/>
      <c r="EMG108" s="604"/>
      <c r="EMH108" s="604"/>
      <c r="EMI108" s="604"/>
      <c r="EMJ108" s="604"/>
      <c r="EMK108" s="604"/>
      <c r="EML108" s="604"/>
      <c r="EMM108" s="604"/>
      <c r="EMN108" s="604"/>
      <c r="EMO108" s="604"/>
      <c r="EMP108" s="604"/>
      <c r="EMQ108" s="604"/>
      <c r="EMR108" s="604"/>
      <c r="EMS108" s="604"/>
      <c r="EMT108" s="604"/>
      <c r="EMU108" s="604"/>
      <c r="EMV108" s="604"/>
      <c r="EMW108" s="604"/>
      <c r="EMX108" s="604"/>
      <c r="EMY108" s="604"/>
      <c r="EMZ108" s="604"/>
      <c r="ENA108" s="604"/>
      <c r="ENB108" s="604"/>
      <c r="ENC108" s="604"/>
      <c r="END108" s="604"/>
      <c r="ENE108" s="604"/>
      <c r="ENF108" s="604"/>
      <c r="ENG108" s="604"/>
      <c r="ENH108" s="604"/>
      <c r="ENI108" s="604"/>
      <c r="ENJ108" s="604"/>
      <c r="ENK108" s="604"/>
      <c r="ENL108" s="604"/>
      <c r="ENM108" s="604"/>
      <c r="ENN108" s="604"/>
      <c r="ENO108" s="604"/>
      <c r="ENP108" s="604"/>
      <c r="ENQ108" s="604"/>
      <c r="ENR108" s="604"/>
      <c r="ENS108" s="604"/>
      <c r="ENT108" s="604"/>
      <c r="ENU108" s="604"/>
      <c r="ENV108" s="604"/>
      <c r="ENW108" s="604"/>
      <c r="ENX108" s="604"/>
      <c r="ENY108" s="604"/>
      <c r="ENZ108" s="604"/>
      <c r="EOA108" s="604"/>
      <c r="EOB108" s="604"/>
      <c r="EOC108" s="604"/>
      <c r="EOD108" s="604"/>
      <c r="EOE108" s="604"/>
      <c r="EOF108" s="604"/>
      <c r="EOG108" s="604"/>
      <c r="EOH108" s="604"/>
      <c r="EOI108" s="604"/>
      <c r="EOJ108" s="604"/>
      <c r="EOK108" s="604"/>
      <c r="EOL108" s="604"/>
      <c r="EOM108" s="604"/>
      <c r="EON108" s="604"/>
      <c r="EOO108" s="604"/>
      <c r="EOP108" s="604"/>
      <c r="EOQ108" s="604"/>
      <c r="EOR108" s="604"/>
      <c r="EOS108" s="604"/>
      <c r="EOT108" s="604"/>
      <c r="EOU108" s="604"/>
      <c r="EOV108" s="604"/>
      <c r="EOW108" s="604"/>
      <c r="EOX108" s="604"/>
      <c r="EOY108" s="604"/>
      <c r="EOZ108" s="604"/>
      <c r="EPA108" s="604"/>
      <c r="EPB108" s="604"/>
      <c r="EPC108" s="604"/>
      <c r="EPD108" s="604"/>
      <c r="EPE108" s="604"/>
      <c r="EPF108" s="604"/>
      <c r="EPG108" s="604"/>
      <c r="EPH108" s="604"/>
      <c r="EPI108" s="604"/>
      <c r="EPJ108" s="604"/>
      <c r="EPK108" s="604"/>
      <c r="EPL108" s="604"/>
      <c r="EPM108" s="604"/>
      <c r="EPN108" s="604"/>
      <c r="EPO108" s="604"/>
      <c r="EPP108" s="604"/>
      <c r="EPQ108" s="604"/>
      <c r="EPR108" s="604"/>
      <c r="EPS108" s="604"/>
      <c r="EPT108" s="604"/>
      <c r="EPU108" s="604"/>
      <c r="EPV108" s="604"/>
      <c r="EPW108" s="604"/>
      <c r="EPX108" s="604"/>
      <c r="EPY108" s="604"/>
      <c r="EPZ108" s="604"/>
      <c r="EQA108" s="604"/>
      <c r="EQB108" s="604"/>
      <c r="EQC108" s="604"/>
      <c r="EQD108" s="604"/>
      <c r="EQE108" s="604"/>
      <c r="EQF108" s="604"/>
      <c r="EQG108" s="604"/>
      <c r="EQH108" s="604"/>
      <c r="EQI108" s="604"/>
      <c r="EQJ108" s="604"/>
      <c r="EQK108" s="604"/>
      <c r="EQL108" s="604"/>
      <c r="EQM108" s="604"/>
      <c r="EQN108" s="604"/>
      <c r="EQO108" s="604"/>
      <c r="EQP108" s="604"/>
      <c r="EQQ108" s="604"/>
      <c r="EQR108" s="604"/>
      <c r="EQS108" s="604"/>
      <c r="EQT108" s="604"/>
      <c r="EQU108" s="604"/>
      <c r="EQV108" s="604"/>
      <c r="EQW108" s="604"/>
      <c r="EQX108" s="604"/>
      <c r="EQY108" s="604"/>
      <c r="EQZ108" s="604"/>
      <c r="ERA108" s="604"/>
      <c r="ERB108" s="604"/>
      <c r="ERC108" s="604"/>
      <c r="ERD108" s="604"/>
      <c r="ERE108" s="604"/>
      <c r="ERF108" s="604"/>
      <c r="ERG108" s="604"/>
      <c r="ERH108" s="604"/>
      <c r="ERI108" s="604"/>
      <c r="ERJ108" s="604"/>
      <c r="ERK108" s="604"/>
      <c r="ERL108" s="604"/>
      <c r="ERM108" s="604"/>
      <c r="ERN108" s="604"/>
      <c r="ERO108" s="604"/>
      <c r="ERP108" s="604"/>
      <c r="ERQ108" s="604"/>
      <c r="ERR108" s="604"/>
      <c r="ERS108" s="604"/>
      <c r="ERT108" s="604"/>
      <c r="ERU108" s="604"/>
      <c r="ERV108" s="604"/>
      <c r="ERW108" s="604"/>
      <c r="ERX108" s="604"/>
      <c r="ERY108" s="604"/>
      <c r="ERZ108" s="604"/>
      <c r="ESA108" s="604"/>
      <c r="ESB108" s="604"/>
      <c r="ESC108" s="604"/>
      <c r="ESD108" s="604"/>
      <c r="ESE108" s="604"/>
      <c r="ESF108" s="604"/>
      <c r="ESG108" s="604"/>
      <c r="ESH108" s="604"/>
      <c r="ESI108" s="604"/>
      <c r="ESJ108" s="604"/>
      <c r="ESK108" s="604"/>
      <c r="ESL108" s="604"/>
      <c r="ESM108" s="604"/>
      <c r="ESN108" s="604"/>
      <c r="ESO108" s="604"/>
      <c r="ESP108" s="604"/>
      <c r="ESQ108" s="604"/>
      <c r="ESR108" s="604"/>
      <c r="ESS108" s="604"/>
      <c r="EST108" s="604"/>
      <c r="ESU108" s="604"/>
      <c r="ESV108" s="604"/>
      <c r="ESW108" s="604"/>
      <c r="ESX108" s="604"/>
      <c r="ESY108" s="604"/>
      <c r="ESZ108" s="604"/>
      <c r="ETA108" s="604"/>
      <c r="ETB108" s="604"/>
      <c r="ETC108" s="604"/>
      <c r="ETD108" s="604"/>
      <c r="ETE108" s="604"/>
      <c r="ETF108" s="604"/>
      <c r="ETG108" s="604"/>
      <c r="ETH108" s="604"/>
      <c r="ETI108" s="604"/>
      <c r="ETJ108" s="604"/>
      <c r="ETK108" s="604"/>
      <c r="ETL108" s="604"/>
      <c r="ETM108" s="604"/>
      <c r="ETN108" s="604"/>
      <c r="ETO108" s="604"/>
      <c r="ETP108" s="604"/>
      <c r="ETQ108" s="604"/>
      <c r="ETR108" s="604"/>
      <c r="ETS108" s="604"/>
      <c r="ETT108" s="604"/>
      <c r="ETU108" s="604"/>
      <c r="ETV108" s="604"/>
      <c r="ETW108" s="604"/>
      <c r="ETX108" s="604"/>
      <c r="ETY108" s="604"/>
      <c r="ETZ108" s="604"/>
      <c r="EUA108" s="604"/>
      <c r="EUB108" s="604"/>
      <c r="EUC108" s="604"/>
      <c r="EUD108" s="604"/>
      <c r="EUE108" s="604"/>
      <c r="EUF108" s="604"/>
      <c r="EUG108" s="604"/>
      <c r="EUH108" s="604"/>
      <c r="EUI108" s="604"/>
      <c r="EUJ108" s="604"/>
      <c r="EUK108" s="604"/>
      <c r="EUL108" s="604"/>
      <c r="EUM108" s="604"/>
      <c r="EUN108" s="604"/>
      <c r="EUO108" s="604"/>
      <c r="EUP108" s="604"/>
      <c r="EUQ108" s="604"/>
      <c r="EUR108" s="604"/>
      <c r="EUS108" s="604"/>
      <c r="EUT108" s="604"/>
      <c r="EUU108" s="604"/>
      <c r="EUV108" s="604"/>
      <c r="EUW108" s="604"/>
      <c r="EUX108" s="604"/>
      <c r="EUY108" s="604"/>
      <c r="EUZ108" s="604"/>
      <c r="EVA108" s="604"/>
      <c r="EVB108" s="604"/>
      <c r="EVC108" s="604"/>
      <c r="EVD108" s="604"/>
      <c r="EVE108" s="604"/>
      <c r="EVF108" s="604"/>
      <c r="EVG108" s="604"/>
      <c r="EVH108" s="604"/>
      <c r="EVI108" s="604"/>
      <c r="EVJ108" s="604"/>
      <c r="EVK108" s="604"/>
      <c r="EVL108" s="604"/>
      <c r="EVM108" s="604"/>
      <c r="EVN108" s="604"/>
      <c r="EVO108" s="604"/>
      <c r="EVP108" s="604"/>
      <c r="EVQ108" s="604"/>
      <c r="EVR108" s="604"/>
      <c r="EVS108" s="604"/>
      <c r="EVT108" s="604"/>
      <c r="EVU108" s="604"/>
      <c r="EVV108" s="604"/>
      <c r="EVW108" s="604"/>
      <c r="EVX108" s="604"/>
      <c r="EVY108" s="604"/>
      <c r="EVZ108" s="604"/>
      <c r="EWA108" s="604"/>
      <c r="EWB108" s="604"/>
      <c r="EWC108" s="604"/>
      <c r="EWD108" s="604"/>
      <c r="EWE108" s="604"/>
      <c r="EWF108" s="604"/>
      <c r="EWG108" s="604"/>
      <c r="EWH108" s="604"/>
      <c r="EWI108" s="604"/>
      <c r="EWJ108" s="604"/>
      <c r="EWK108" s="604"/>
      <c r="EWL108" s="604"/>
      <c r="EWM108" s="604"/>
      <c r="EWN108" s="604"/>
      <c r="EWO108" s="604"/>
      <c r="EWP108" s="604"/>
      <c r="EWQ108" s="604"/>
      <c r="EWR108" s="604"/>
      <c r="EWS108" s="604"/>
      <c r="EWT108" s="604"/>
      <c r="EWU108" s="604"/>
      <c r="EWV108" s="604"/>
      <c r="EWW108" s="604"/>
      <c r="EWX108" s="604"/>
      <c r="EWY108" s="604"/>
      <c r="EWZ108" s="604"/>
      <c r="EXA108" s="604"/>
      <c r="EXB108" s="604"/>
      <c r="EXC108" s="604"/>
      <c r="EXD108" s="604"/>
      <c r="EXE108" s="604"/>
      <c r="EXF108" s="604"/>
      <c r="EXG108" s="604"/>
      <c r="EXH108" s="604"/>
      <c r="EXI108" s="604"/>
      <c r="EXJ108" s="604"/>
      <c r="EXK108" s="604"/>
      <c r="EXL108" s="604"/>
      <c r="EXM108" s="604"/>
      <c r="EXN108" s="604"/>
      <c r="EXO108" s="604"/>
      <c r="EXP108" s="604"/>
      <c r="EXQ108" s="604"/>
      <c r="EXR108" s="604"/>
      <c r="EXS108" s="604"/>
      <c r="EXT108" s="604"/>
      <c r="EXU108" s="604"/>
      <c r="EXV108" s="604"/>
      <c r="EXW108" s="604"/>
      <c r="EXX108" s="604"/>
      <c r="EXY108" s="604"/>
      <c r="EXZ108" s="604"/>
      <c r="EYA108" s="604"/>
      <c r="EYB108" s="604"/>
      <c r="EYC108" s="604"/>
      <c r="EYD108" s="604"/>
      <c r="EYE108" s="604"/>
      <c r="EYF108" s="604"/>
      <c r="EYG108" s="604"/>
      <c r="EYH108" s="604"/>
      <c r="EYI108" s="604"/>
      <c r="EYJ108" s="604"/>
      <c r="EYK108" s="604"/>
      <c r="EYL108" s="604"/>
      <c r="EYM108" s="604"/>
      <c r="EYN108" s="604"/>
      <c r="EYO108" s="604"/>
      <c r="EYP108" s="604"/>
      <c r="EYQ108" s="604"/>
      <c r="EYR108" s="604"/>
      <c r="EYS108" s="604"/>
      <c r="EYT108" s="604"/>
      <c r="EYU108" s="604"/>
      <c r="EYV108" s="604"/>
      <c r="EYW108" s="604"/>
      <c r="EYX108" s="604"/>
      <c r="EYY108" s="604"/>
      <c r="EYZ108" s="604"/>
      <c r="EZA108" s="604"/>
      <c r="EZB108" s="604"/>
      <c r="EZC108" s="604"/>
      <c r="EZD108" s="604"/>
      <c r="EZE108" s="604"/>
      <c r="EZF108" s="604"/>
      <c r="EZG108" s="604"/>
      <c r="EZH108" s="604"/>
      <c r="EZI108" s="604"/>
      <c r="EZJ108" s="604"/>
      <c r="EZK108" s="604"/>
      <c r="EZL108" s="604"/>
      <c r="EZM108" s="604"/>
      <c r="EZN108" s="604"/>
      <c r="EZO108" s="604"/>
      <c r="EZP108" s="604"/>
      <c r="EZQ108" s="604"/>
      <c r="EZR108" s="604"/>
      <c r="EZS108" s="604"/>
      <c r="EZT108" s="604"/>
      <c r="EZU108" s="604"/>
      <c r="EZV108" s="604"/>
      <c r="EZW108" s="604"/>
      <c r="EZX108" s="604"/>
      <c r="EZY108" s="604"/>
      <c r="EZZ108" s="604"/>
      <c r="FAA108" s="604"/>
      <c r="FAB108" s="604"/>
      <c r="FAC108" s="604"/>
      <c r="FAD108" s="604"/>
      <c r="FAE108" s="604"/>
      <c r="FAF108" s="604"/>
      <c r="FAG108" s="604"/>
      <c r="FAH108" s="604"/>
      <c r="FAI108" s="604"/>
      <c r="FAJ108" s="604"/>
      <c r="FAK108" s="604"/>
      <c r="FAL108" s="604"/>
      <c r="FAM108" s="604"/>
      <c r="FAN108" s="604"/>
      <c r="FAO108" s="604"/>
      <c r="FAP108" s="604"/>
      <c r="FAQ108" s="604"/>
      <c r="FAR108" s="604"/>
      <c r="FAS108" s="604"/>
      <c r="FAT108" s="604"/>
      <c r="FAU108" s="604"/>
      <c r="FAV108" s="604"/>
      <c r="FAW108" s="604"/>
      <c r="FAX108" s="604"/>
      <c r="FAY108" s="604"/>
      <c r="FAZ108" s="604"/>
      <c r="FBA108" s="604"/>
      <c r="FBB108" s="604"/>
      <c r="FBC108" s="604"/>
      <c r="FBD108" s="604"/>
      <c r="FBE108" s="604"/>
      <c r="FBF108" s="604"/>
      <c r="FBG108" s="604"/>
      <c r="FBH108" s="604"/>
      <c r="FBI108" s="604"/>
      <c r="FBJ108" s="604"/>
      <c r="FBK108" s="604"/>
      <c r="FBL108" s="604"/>
      <c r="FBM108" s="604"/>
      <c r="FBN108" s="604"/>
      <c r="FBO108" s="604"/>
      <c r="FBP108" s="604"/>
      <c r="FBQ108" s="604"/>
      <c r="FBR108" s="604"/>
      <c r="FBS108" s="604"/>
      <c r="FBT108" s="604"/>
      <c r="FBU108" s="604"/>
      <c r="FBV108" s="604"/>
      <c r="FBW108" s="604"/>
      <c r="FBX108" s="604"/>
      <c r="FBY108" s="604"/>
      <c r="FBZ108" s="604"/>
      <c r="FCA108" s="604"/>
      <c r="FCB108" s="604"/>
      <c r="FCC108" s="604"/>
      <c r="FCD108" s="604"/>
      <c r="FCE108" s="604"/>
      <c r="FCF108" s="604"/>
      <c r="FCG108" s="604"/>
      <c r="FCH108" s="604"/>
      <c r="FCI108" s="604"/>
      <c r="FCJ108" s="604"/>
      <c r="FCK108" s="604"/>
      <c r="FCL108" s="604"/>
      <c r="FCM108" s="604"/>
      <c r="FCN108" s="604"/>
      <c r="FCO108" s="604"/>
      <c r="FCP108" s="604"/>
      <c r="FCQ108" s="604"/>
      <c r="FCR108" s="604"/>
      <c r="FCS108" s="604"/>
      <c r="FCT108" s="604"/>
      <c r="FCU108" s="604"/>
      <c r="FCV108" s="604"/>
      <c r="FCW108" s="604"/>
      <c r="FCX108" s="604"/>
      <c r="FCY108" s="604"/>
      <c r="FCZ108" s="604"/>
      <c r="FDA108" s="604"/>
      <c r="FDB108" s="604"/>
      <c r="FDC108" s="604"/>
      <c r="FDD108" s="604"/>
      <c r="FDE108" s="604"/>
      <c r="FDF108" s="604"/>
      <c r="FDG108" s="604"/>
      <c r="FDH108" s="604"/>
      <c r="FDI108" s="604"/>
      <c r="FDJ108" s="604"/>
      <c r="FDK108" s="604"/>
      <c r="FDL108" s="604"/>
      <c r="FDM108" s="604"/>
      <c r="FDN108" s="604"/>
      <c r="FDO108" s="604"/>
      <c r="FDP108" s="604"/>
      <c r="FDQ108" s="604"/>
      <c r="FDR108" s="604"/>
      <c r="FDS108" s="604"/>
      <c r="FDT108" s="604"/>
      <c r="FDU108" s="604"/>
      <c r="FDV108" s="604"/>
      <c r="FDW108" s="604"/>
      <c r="FDX108" s="604"/>
      <c r="FDY108" s="604"/>
      <c r="FDZ108" s="604"/>
      <c r="FEA108" s="604"/>
      <c r="FEB108" s="604"/>
      <c r="FEC108" s="604"/>
      <c r="FED108" s="604"/>
      <c r="FEE108" s="604"/>
      <c r="FEF108" s="604"/>
      <c r="FEG108" s="604"/>
      <c r="FEH108" s="604"/>
      <c r="FEI108" s="604"/>
      <c r="FEJ108" s="604"/>
      <c r="FEK108" s="604"/>
      <c r="FEL108" s="604"/>
      <c r="FEM108" s="604"/>
      <c r="FEN108" s="604"/>
      <c r="FEO108" s="604"/>
      <c r="FEP108" s="604"/>
      <c r="FEQ108" s="604"/>
      <c r="FER108" s="604"/>
      <c r="FES108" s="604"/>
      <c r="FET108" s="604"/>
      <c r="FEU108" s="604"/>
      <c r="FEV108" s="604"/>
      <c r="FEW108" s="604"/>
      <c r="FEX108" s="604"/>
      <c r="FEY108" s="604"/>
      <c r="FEZ108" s="604"/>
      <c r="FFA108" s="604"/>
      <c r="FFB108" s="604"/>
      <c r="FFC108" s="604"/>
      <c r="FFD108" s="604"/>
      <c r="FFE108" s="604"/>
      <c r="FFF108" s="604"/>
      <c r="FFG108" s="604"/>
      <c r="FFH108" s="604"/>
      <c r="FFI108" s="604"/>
      <c r="FFJ108" s="604"/>
      <c r="FFK108" s="604"/>
      <c r="FFL108" s="604"/>
      <c r="FFM108" s="604"/>
      <c r="FFN108" s="604"/>
      <c r="FFO108" s="604"/>
      <c r="FFP108" s="604"/>
      <c r="FFQ108" s="604"/>
      <c r="FFR108" s="604"/>
      <c r="FFS108" s="604"/>
      <c r="FFT108" s="604"/>
      <c r="FFU108" s="604"/>
      <c r="FFV108" s="604"/>
      <c r="FFW108" s="604"/>
      <c r="FFX108" s="604"/>
      <c r="FFY108" s="604"/>
      <c r="FFZ108" s="604"/>
      <c r="FGA108" s="604"/>
      <c r="FGB108" s="604"/>
      <c r="FGC108" s="604"/>
      <c r="FGD108" s="604"/>
      <c r="FGE108" s="604"/>
      <c r="FGF108" s="604"/>
      <c r="FGG108" s="604"/>
      <c r="FGH108" s="604"/>
      <c r="FGI108" s="604"/>
      <c r="FGJ108" s="604"/>
      <c r="FGK108" s="604"/>
      <c r="FGL108" s="604"/>
      <c r="FGM108" s="604"/>
      <c r="FGN108" s="604"/>
      <c r="FGO108" s="604"/>
      <c r="FGP108" s="604"/>
      <c r="FGQ108" s="604"/>
      <c r="FGR108" s="604"/>
      <c r="FGS108" s="604"/>
      <c r="FGT108" s="604"/>
      <c r="FGU108" s="604"/>
      <c r="FGV108" s="604"/>
      <c r="FGW108" s="604"/>
      <c r="FGX108" s="604"/>
      <c r="FGY108" s="604"/>
      <c r="FGZ108" s="604"/>
      <c r="FHA108" s="604"/>
      <c r="FHB108" s="604"/>
      <c r="FHC108" s="604"/>
      <c r="FHD108" s="604"/>
      <c r="FHE108" s="604"/>
      <c r="FHF108" s="604"/>
      <c r="FHG108" s="604"/>
      <c r="FHH108" s="604"/>
      <c r="FHI108" s="604"/>
      <c r="FHJ108" s="604"/>
      <c r="FHK108" s="604"/>
      <c r="FHL108" s="604"/>
      <c r="FHM108" s="604"/>
      <c r="FHN108" s="604"/>
      <c r="FHO108" s="604"/>
      <c r="FHP108" s="604"/>
      <c r="FHQ108" s="604"/>
      <c r="FHR108" s="604"/>
      <c r="FHS108" s="604"/>
      <c r="FHT108" s="604"/>
      <c r="FHU108" s="604"/>
      <c r="FHV108" s="604"/>
      <c r="FHW108" s="604"/>
      <c r="FHX108" s="604"/>
      <c r="FHY108" s="604"/>
      <c r="FHZ108" s="604"/>
      <c r="FIA108" s="604"/>
      <c r="FIB108" s="604"/>
      <c r="FIC108" s="604"/>
      <c r="FID108" s="604"/>
      <c r="FIE108" s="604"/>
      <c r="FIF108" s="604"/>
      <c r="FIG108" s="604"/>
      <c r="FIH108" s="604"/>
      <c r="FII108" s="604"/>
      <c r="FIJ108" s="604"/>
      <c r="FIK108" s="604"/>
      <c r="FIL108" s="604"/>
      <c r="FIM108" s="604"/>
      <c r="FIN108" s="604"/>
      <c r="FIO108" s="604"/>
      <c r="FIP108" s="604"/>
      <c r="FIQ108" s="604"/>
      <c r="FIR108" s="604"/>
      <c r="FIS108" s="604"/>
      <c r="FIT108" s="604"/>
      <c r="FIU108" s="604"/>
      <c r="FIV108" s="604"/>
      <c r="FIW108" s="604"/>
      <c r="FIX108" s="604"/>
      <c r="FIY108" s="604"/>
      <c r="FIZ108" s="604"/>
      <c r="FJA108" s="604"/>
      <c r="FJB108" s="604"/>
      <c r="FJC108" s="604"/>
      <c r="FJD108" s="604"/>
      <c r="FJE108" s="604"/>
      <c r="FJF108" s="604"/>
      <c r="FJG108" s="604"/>
      <c r="FJH108" s="604"/>
      <c r="FJI108" s="604"/>
      <c r="FJJ108" s="604"/>
      <c r="FJK108" s="604"/>
      <c r="FJL108" s="604"/>
      <c r="FJM108" s="604"/>
      <c r="FJN108" s="604"/>
      <c r="FJO108" s="604"/>
      <c r="FJP108" s="604"/>
      <c r="FJQ108" s="604"/>
      <c r="FJR108" s="604"/>
      <c r="FJS108" s="604"/>
      <c r="FJT108" s="604"/>
      <c r="FJU108" s="604"/>
      <c r="FJV108" s="604"/>
      <c r="FJW108" s="604"/>
      <c r="FJX108" s="604"/>
      <c r="FJY108" s="604"/>
      <c r="FJZ108" s="604"/>
      <c r="FKA108" s="604"/>
      <c r="FKB108" s="604"/>
      <c r="FKC108" s="604"/>
      <c r="FKD108" s="604"/>
      <c r="FKE108" s="604"/>
      <c r="FKF108" s="604"/>
      <c r="FKG108" s="604"/>
      <c r="FKH108" s="604"/>
      <c r="FKI108" s="604"/>
      <c r="FKJ108" s="604"/>
      <c r="FKK108" s="604"/>
      <c r="FKL108" s="604"/>
      <c r="FKM108" s="604"/>
      <c r="FKN108" s="604"/>
      <c r="FKO108" s="604"/>
      <c r="FKP108" s="604"/>
      <c r="FKQ108" s="604"/>
      <c r="FKR108" s="604"/>
      <c r="FKS108" s="604"/>
      <c r="FKT108" s="604"/>
      <c r="FKU108" s="604"/>
      <c r="FKV108" s="604"/>
      <c r="FKW108" s="604"/>
      <c r="FKX108" s="604"/>
      <c r="FKY108" s="604"/>
      <c r="FKZ108" s="604"/>
      <c r="FLA108" s="604"/>
      <c r="FLB108" s="604"/>
      <c r="FLC108" s="604"/>
      <c r="FLD108" s="604"/>
      <c r="FLE108" s="604"/>
      <c r="FLF108" s="604"/>
      <c r="FLG108" s="604"/>
      <c r="FLH108" s="604"/>
      <c r="FLI108" s="604"/>
      <c r="FLJ108" s="604"/>
      <c r="FLK108" s="604"/>
      <c r="FLL108" s="604"/>
      <c r="FLM108" s="604"/>
      <c r="FLN108" s="604"/>
      <c r="FLO108" s="604"/>
      <c r="FLP108" s="604"/>
      <c r="FLQ108" s="604"/>
      <c r="FLR108" s="604"/>
      <c r="FLS108" s="604"/>
      <c r="FLT108" s="604"/>
      <c r="FLU108" s="604"/>
      <c r="FLV108" s="604"/>
      <c r="FLW108" s="604"/>
      <c r="FLX108" s="604"/>
      <c r="FLY108" s="604"/>
      <c r="FLZ108" s="604"/>
      <c r="FMA108" s="604"/>
      <c r="FMB108" s="604"/>
      <c r="FMC108" s="604"/>
      <c r="FMD108" s="604"/>
      <c r="FME108" s="604"/>
      <c r="FMF108" s="604"/>
      <c r="FMG108" s="604"/>
      <c r="FMH108" s="604"/>
      <c r="FMI108" s="604"/>
      <c r="FMJ108" s="604"/>
      <c r="FMK108" s="604"/>
      <c r="FML108" s="604"/>
      <c r="FMM108" s="604"/>
      <c r="FMN108" s="604"/>
      <c r="FMO108" s="604"/>
      <c r="FMP108" s="604"/>
      <c r="FMQ108" s="604"/>
      <c r="FMR108" s="604"/>
      <c r="FMS108" s="604"/>
      <c r="FMT108" s="604"/>
      <c r="FMU108" s="604"/>
      <c r="FMV108" s="604"/>
      <c r="FMW108" s="604"/>
      <c r="FMX108" s="604"/>
      <c r="FMY108" s="604"/>
      <c r="FMZ108" s="604"/>
      <c r="FNA108" s="604"/>
      <c r="FNB108" s="604"/>
      <c r="FNC108" s="604"/>
      <c r="FND108" s="604"/>
      <c r="FNE108" s="604"/>
      <c r="FNF108" s="604"/>
      <c r="FNG108" s="604"/>
      <c r="FNH108" s="604"/>
      <c r="FNI108" s="604"/>
      <c r="FNJ108" s="604"/>
      <c r="FNK108" s="604"/>
      <c r="FNL108" s="604"/>
      <c r="FNM108" s="604"/>
      <c r="FNN108" s="604"/>
      <c r="FNO108" s="604"/>
      <c r="FNP108" s="604"/>
      <c r="FNQ108" s="604"/>
      <c r="FNR108" s="604"/>
      <c r="FNS108" s="604"/>
      <c r="FNT108" s="604"/>
      <c r="FNU108" s="604"/>
      <c r="FNV108" s="604"/>
      <c r="FNW108" s="604"/>
      <c r="FNX108" s="604"/>
      <c r="FNY108" s="604"/>
      <c r="FNZ108" s="604"/>
      <c r="FOA108" s="604"/>
      <c r="FOB108" s="604"/>
      <c r="FOC108" s="604"/>
      <c r="FOD108" s="604"/>
      <c r="FOE108" s="604"/>
      <c r="FOF108" s="604"/>
      <c r="FOG108" s="604"/>
      <c r="FOH108" s="604"/>
      <c r="FOI108" s="604"/>
      <c r="FOJ108" s="604"/>
      <c r="FOK108" s="604"/>
      <c r="FOL108" s="604"/>
      <c r="FOM108" s="604"/>
      <c r="FON108" s="604"/>
      <c r="FOO108" s="604"/>
      <c r="FOP108" s="604"/>
      <c r="FOQ108" s="604"/>
      <c r="FOR108" s="604"/>
      <c r="FOS108" s="604"/>
      <c r="FOT108" s="604"/>
      <c r="FOU108" s="604"/>
      <c r="FOV108" s="604"/>
      <c r="FOW108" s="604"/>
      <c r="FOX108" s="604"/>
      <c r="FOY108" s="604"/>
      <c r="FOZ108" s="604"/>
      <c r="FPA108" s="604"/>
      <c r="FPB108" s="604"/>
      <c r="FPC108" s="604"/>
      <c r="FPD108" s="604"/>
      <c r="FPE108" s="604"/>
      <c r="FPF108" s="604"/>
      <c r="FPG108" s="604"/>
      <c r="FPH108" s="604"/>
      <c r="FPI108" s="604"/>
      <c r="FPJ108" s="604"/>
      <c r="FPK108" s="604"/>
      <c r="FPL108" s="604"/>
      <c r="FPM108" s="604"/>
      <c r="FPN108" s="604"/>
      <c r="FPO108" s="604"/>
      <c r="FPP108" s="604"/>
      <c r="FPQ108" s="604"/>
      <c r="FPR108" s="604"/>
      <c r="FPS108" s="604"/>
      <c r="FPT108" s="604"/>
      <c r="FPU108" s="604"/>
      <c r="FPV108" s="604"/>
      <c r="FPW108" s="604"/>
      <c r="FPX108" s="604"/>
      <c r="FPY108" s="604"/>
      <c r="FPZ108" s="604"/>
      <c r="FQA108" s="604"/>
      <c r="FQB108" s="604"/>
      <c r="FQC108" s="604"/>
      <c r="FQD108" s="604"/>
      <c r="FQE108" s="604"/>
      <c r="FQF108" s="604"/>
      <c r="FQG108" s="604"/>
      <c r="FQH108" s="604"/>
      <c r="FQI108" s="604"/>
      <c r="FQJ108" s="604"/>
      <c r="FQK108" s="604"/>
      <c r="FQL108" s="604"/>
      <c r="FQM108" s="604"/>
      <c r="FQN108" s="604"/>
      <c r="FQO108" s="604"/>
      <c r="FQP108" s="604"/>
      <c r="FQQ108" s="604"/>
      <c r="FQR108" s="604"/>
      <c r="FQS108" s="604"/>
      <c r="FQT108" s="604"/>
      <c r="FQU108" s="604"/>
      <c r="FQV108" s="604"/>
      <c r="FQW108" s="604"/>
      <c r="FQX108" s="604"/>
      <c r="FQY108" s="604"/>
      <c r="FQZ108" s="604"/>
      <c r="FRA108" s="604"/>
      <c r="FRB108" s="604"/>
      <c r="FRC108" s="604"/>
      <c r="FRD108" s="604"/>
      <c r="FRE108" s="604"/>
      <c r="FRF108" s="604"/>
      <c r="FRG108" s="604"/>
      <c r="FRH108" s="604"/>
      <c r="FRI108" s="604"/>
      <c r="FRJ108" s="604"/>
      <c r="FRK108" s="604"/>
      <c r="FRL108" s="604"/>
      <c r="FRM108" s="604"/>
      <c r="FRN108" s="604"/>
      <c r="FRO108" s="604"/>
      <c r="FRP108" s="604"/>
      <c r="FRQ108" s="604"/>
      <c r="FRR108" s="604"/>
      <c r="FRS108" s="604"/>
      <c r="FRT108" s="604"/>
      <c r="FRU108" s="604"/>
      <c r="FRV108" s="604"/>
      <c r="FRW108" s="604"/>
      <c r="FRX108" s="604"/>
      <c r="FRY108" s="604"/>
      <c r="FRZ108" s="604"/>
      <c r="FSA108" s="604"/>
      <c r="FSB108" s="604"/>
      <c r="FSC108" s="604"/>
      <c r="FSD108" s="604"/>
      <c r="FSE108" s="604"/>
      <c r="FSF108" s="604"/>
      <c r="FSG108" s="604"/>
      <c r="FSH108" s="604"/>
      <c r="FSI108" s="604"/>
      <c r="FSJ108" s="604"/>
      <c r="FSK108" s="604"/>
      <c r="FSL108" s="604"/>
      <c r="FSM108" s="604"/>
      <c r="FSN108" s="604"/>
      <c r="FSO108" s="604"/>
      <c r="FSP108" s="604"/>
      <c r="FSQ108" s="604"/>
      <c r="FSR108" s="604"/>
      <c r="FSS108" s="604"/>
      <c r="FST108" s="604"/>
      <c r="FSU108" s="604"/>
      <c r="FSV108" s="604"/>
      <c r="FSW108" s="604"/>
      <c r="FSX108" s="604"/>
      <c r="FSY108" s="604"/>
      <c r="FSZ108" s="604"/>
      <c r="FTA108" s="604"/>
      <c r="FTB108" s="604"/>
      <c r="FTC108" s="604"/>
      <c r="FTD108" s="604"/>
      <c r="FTE108" s="604"/>
      <c r="FTF108" s="604"/>
      <c r="FTG108" s="604"/>
      <c r="FTH108" s="604"/>
      <c r="FTI108" s="604"/>
      <c r="FTJ108" s="604"/>
      <c r="FTK108" s="604"/>
      <c r="FTL108" s="604"/>
      <c r="FTM108" s="604"/>
      <c r="FTN108" s="604"/>
      <c r="FTO108" s="604"/>
      <c r="FTP108" s="604"/>
      <c r="FTQ108" s="604"/>
      <c r="FTR108" s="604"/>
      <c r="FTS108" s="604"/>
      <c r="FTT108" s="604"/>
      <c r="FTU108" s="604"/>
      <c r="FTV108" s="604"/>
      <c r="FTW108" s="604"/>
      <c r="FTX108" s="604"/>
      <c r="FTY108" s="604"/>
      <c r="FTZ108" s="604"/>
      <c r="FUA108" s="604"/>
      <c r="FUB108" s="604"/>
      <c r="FUC108" s="604"/>
      <c r="FUD108" s="604"/>
      <c r="FUE108" s="604"/>
      <c r="FUF108" s="604"/>
      <c r="FUG108" s="604"/>
      <c r="FUH108" s="604"/>
      <c r="FUI108" s="604"/>
      <c r="FUJ108" s="604"/>
      <c r="FUK108" s="604"/>
      <c r="FUL108" s="604"/>
      <c r="FUM108" s="604"/>
      <c r="FUN108" s="604"/>
      <c r="FUO108" s="604"/>
      <c r="FUP108" s="604"/>
      <c r="FUQ108" s="604"/>
      <c r="FUR108" s="604"/>
      <c r="FUS108" s="604"/>
      <c r="FUT108" s="604"/>
      <c r="FUU108" s="604"/>
      <c r="FUV108" s="604"/>
      <c r="FUW108" s="604"/>
      <c r="FUX108" s="604"/>
      <c r="FUY108" s="604"/>
      <c r="FUZ108" s="604"/>
      <c r="FVA108" s="604"/>
      <c r="FVB108" s="604"/>
      <c r="FVC108" s="604"/>
      <c r="FVD108" s="604"/>
      <c r="FVE108" s="604"/>
      <c r="FVF108" s="604"/>
      <c r="FVG108" s="604"/>
      <c r="FVH108" s="604"/>
      <c r="FVI108" s="604"/>
      <c r="FVJ108" s="604"/>
      <c r="FVK108" s="604"/>
      <c r="FVL108" s="604"/>
      <c r="FVM108" s="604"/>
      <c r="FVN108" s="604"/>
      <c r="FVO108" s="604"/>
      <c r="FVP108" s="604"/>
      <c r="FVQ108" s="604"/>
      <c r="FVR108" s="604"/>
      <c r="FVS108" s="604"/>
      <c r="FVT108" s="604"/>
      <c r="FVU108" s="604"/>
      <c r="FVV108" s="604"/>
      <c r="FVW108" s="604"/>
      <c r="FVX108" s="604"/>
      <c r="FVY108" s="604"/>
      <c r="FVZ108" s="604"/>
      <c r="FWA108" s="604"/>
      <c r="FWB108" s="604"/>
      <c r="FWC108" s="604"/>
      <c r="FWD108" s="604"/>
      <c r="FWE108" s="604"/>
      <c r="FWF108" s="604"/>
      <c r="FWG108" s="604"/>
      <c r="FWH108" s="604"/>
      <c r="FWI108" s="604"/>
      <c r="FWJ108" s="604"/>
      <c r="FWK108" s="604"/>
      <c r="FWL108" s="604"/>
      <c r="FWM108" s="604"/>
      <c r="FWN108" s="604"/>
      <c r="FWO108" s="604"/>
      <c r="FWP108" s="604"/>
      <c r="FWQ108" s="604"/>
      <c r="FWR108" s="604"/>
      <c r="FWS108" s="604"/>
      <c r="FWT108" s="604"/>
      <c r="FWU108" s="604"/>
      <c r="FWV108" s="604"/>
      <c r="FWW108" s="604"/>
      <c r="FWX108" s="604"/>
      <c r="FWY108" s="604"/>
      <c r="FWZ108" s="604"/>
      <c r="FXA108" s="604"/>
      <c r="FXB108" s="604"/>
      <c r="FXC108" s="604"/>
      <c r="FXD108" s="604"/>
      <c r="FXE108" s="604"/>
      <c r="FXF108" s="604"/>
      <c r="FXG108" s="604"/>
      <c r="FXH108" s="604"/>
      <c r="FXI108" s="604"/>
      <c r="FXJ108" s="604"/>
      <c r="FXK108" s="604"/>
      <c r="FXL108" s="604"/>
      <c r="FXM108" s="604"/>
      <c r="FXN108" s="604"/>
      <c r="FXO108" s="604"/>
      <c r="FXP108" s="604"/>
      <c r="FXQ108" s="604"/>
      <c r="FXR108" s="604"/>
      <c r="FXS108" s="604"/>
      <c r="FXT108" s="604"/>
      <c r="FXU108" s="604"/>
      <c r="FXV108" s="604"/>
      <c r="FXW108" s="604"/>
      <c r="FXX108" s="604"/>
      <c r="FXY108" s="604"/>
      <c r="FXZ108" s="604"/>
      <c r="FYA108" s="604"/>
      <c r="FYB108" s="604"/>
      <c r="FYC108" s="604"/>
      <c r="FYD108" s="604"/>
      <c r="FYE108" s="604"/>
      <c r="FYF108" s="604"/>
      <c r="FYG108" s="604"/>
      <c r="FYH108" s="604"/>
      <c r="FYI108" s="604"/>
      <c r="FYJ108" s="604"/>
      <c r="FYK108" s="604"/>
      <c r="FYL108" s="604"/>
      <c r="FYM108" s="604"/>
      <c r="FYN108" s="604"/>
      <c r="FYO108" s="604"/>
      <c r="FYP108" s="604"/>
      <c r="FYQ108" s="604"/>
      <c r="FYR108" s="604"/>
      <c r="FYS108" s="604"/>
      <c r="FYT108" s="604"/>
      <c r="FYU108" s="604"/>
      <c r="FYV108" s="604"/>
      <c r="FYW108" s="604"/>
      <c r="FYX108" s="604"/>
      <c r="FYY108" s="604"/>
      <c r="FYZ108" s="604"/>
      <c r="FZA108" s="604"/>
      <c r="FZB108" s="604"/>
      <c r="FZC108" s="604"/>
      <c r="FZD108" s="604"/>
      <c r="FZE108" s="604"/>
      <c r="FZF108" s="604"/>
      <c r="FZG108" s="604"/>
      <c r="FZH108" s="604"/>
      <c r="FZI108" s="604"/>
      <c r="FZJ108" s="604"/>
      <c r="FZK108" s="604"/>
      <c r="FZL108" s="604"/>
      <c r="FZM108" s="604"/>
      <c r="FZN108" s="604"/>
      <c r="FZO108" s="604"/>
      <c r="FZP108" s="604"/>
      <c r="FZQ108" s="604"/>
      <c r="FZR108" s="604"/>
      <c r="FZS108" s="604"/>
      <c r="FZT108" s="604"/>
      <c r="FZU108" s="604"/>
      <c r="FZV108" s="604"/>
      <c r="FZW108" s="604"/>
      <c r="FZX108" s="604"/>
      <c r="FZY108" s="604"/>
      <c r="FZZ108" s="604"/>
      <c r="GAA108" s="604"/>
      <c r="GAB108" s="604"/>
      <c r="GAC108" s="604"/>
      <c r="GAD108" s="604"/>
      <c r="GAE108" s="604"/>
      <c r="GAF108" s="604"/>
      <c r="GAG108" s="604"/>
      <c r="GAH108" s="604"/>
      <c r="GAI108" s="604"/>
      <c r="GAJ108" s="604"/>
      <c r="GAK108" s="604"/>
      <c r="GAL108" s="604"/>
      <c r="GAM108" s="604"/>
      <c r="GAN108" s="604"/>
      <c r="GAO108" s="604"/>
      <c r="GAP108" s="604"/>
      <c r="GAQ108" s="604"/>
      <c r="GAR108" s="604"/>
      <c r="GAS108" s="604"/>
      <c r="GAT108" s="604"/>
      <c r="GAU108" s="604"/>
      <c r="GAV108" s="604"/>
      <c r="GAW108" s="604"/>
      <c r="GAX108" s="604"/>
      <c r="GAY108" s="604"/>
      <c r="GAZ108" s="604"/>
      <c r="GBA108" s="604"/>
      <c r="GBB108" s="604"/>
      <c r="GBC108" s="604"/>
      <c r="GBD108" s="604"/>
      <c r="GBE108" s="604"/>
      <c r="GBF108" s="604"/>
      <c r="GBG108" s="604"/>
      <c r="GBH108" s="604"/>
      <c r="GBI108" s="604"/>
      <c r="GBJ108" s="604"/>
      <c r="GBK108" s="604"/>
      <c r="GBL108" s="604"/>
      <c r="GBM108" s="604"/>
      <c r="GBN108" s="604"/>
      <c r="GBO108" s="604"/>
      <c r="GBP108" s="604"/>
      <c r="GBQ108" s="604"/>
      <c r="GBR108" s="604"/>
      <c r="GBS108" s="604"/>
      <c r="GBT108" s="604"/>
      <c r="GBU108" s="604"/>
      <c r="GBV108" s="604"/>
      <c r="GBW108" s="604"/>
      <c r="GBX108" s="604"/>
      <c r="GBY108" s="604"/>
      <c r="GBZ108" s="604"/>
      <c r="GCA108" s="604"/>
      <c r="GCB108" s="604"/>
      <c r="GCC108" s="604"/>
      <c r="GCD108" s="604"/>
      <c r="GCE108" s="604"/>
      <c r="GCF108" s="604"/>
      <c r="GCG108" s="604"/>
      <c r="GCH108" s="604"/>
      <c r="GCI108" s="604"/>
      <c r="GCJ108" s="604"/>
      <c r="GCK108" s="604"/>
      <c r="GCL108" s="604"/>
      <c r="GCM108" s="604"/>
      <c r="GCN108" s="604"/>
      <c r="GCO108" s="604"/>
      <c r="GCP108" s="604"/>
      <c r="GCQ108" s="604"/>
      <c r="GCR108" s="604"/>
      <c r="GCS108" s="604"/>
      <c r="GCT108" s="604"/>
      <c r="GCU108" s="604"/>
      <c r="GCV108" s="604"/>
      <c r="GCW108" s="604"/>
      <c r="GCX108" s="604"/>
      <c r="GCY108" s="604"/>
      <c r="GCZ108" s="604"/>
      <c r="GDA108" s="604"/>
      <c r="GDB108" s="604"/>
      <c r="GDC108" s="604"/>
      <c r="GDD108" s="604"/>
      <c r="GDE108" s="604"/>
      <c r="GDF108" s="604"/>
      <c r="GDG108" s="604"/>
      <c r="GDH108" s="604"/>
      <c r="GDI108" s="604"/>
      <c r="GDJ108" s="604"/>
      <c r="GDK108" s="604"/>
      <c r="GDL108" s="604"/>
      <c r="GDM108" s="604"/>
      <c r="GDN108" s="604"/>
      <c r="GDO108" s="604"/>
      <c r="GDP108" s="604"/>
      <c r="GDQ108" s="604"/>
      <c r="GDR108" s="604"/>
      <c r="GDS108" s="604"/>
      <c r="GDT108" s="604"/>
      <c r="GDU108" s="604"/>
      <c r="GDV108" s="604"/>
      <c r="GDW108" s="604"/>
      <c r="GDX108" s="604"/>
      <c r="GDY108" s="604"/>
      <c r="GDZ108" s="604"/>
      <c r="GEA108" s="604"/>
      <c r="GEB108" s="604"/>
      <c r="GEC108" s="604"/>
      <c r="GED108" s="604"/>
      <c r="GEE108" s="604"/>
      <c r="GEF108" s="604"/>
      <c r="GEG108" s="604"/>
      <c r="GEH108" s="604"/>
      <c r="GEI108" s="604"/>
      <c r="GEJ108" s="604"/>
      <c r="GEK108" s="604"/>
      <c r="GEL108" s="604"/>
      <c r="GEM108" s="604"/>
      <c r="GEN108" s="604"/>
      <c r="GEO108" s="604"/>
      <c r="GEP108" s="604"/>
      <c r="GEQ108" s="604"/>
      <c r="GER108" s="604"/>
      <c r="GES108" s="604"/>
      <c r="GET108" s="604"/>
      <c r="GEU108" s="604"/>
      <c r="GEV108" s="604"/>
      <c r="GEW108" s="604"/>
      <c r="GEX108" s="604"/>
      <c r="GEY108" s="604"/>
      <c r="GEZ108" s="604"/>
      <c r="GFA108" s="604"/>
      <c r="GFB108" s="604"/>
      <c r="GFC108" s="604"/>
      <c r="GFD108" s="604"/>
      <c r="GFE108" s="604"/>
      <c r="GFF108" s="604"/>
      <c r="GFG108" s="604"/>
      <c r="GFH108" s="604"/>
      <c r="GFI108" s="604"/>
      <c r="GFJ108" s="604"/>
      <c r="GFK108" s="604"/>
      <c r="GFL108" s="604"/>
      <c r="GFM108" s="604"/>
      <c r="GFN108" s="604"/>
      <c r="GFO108" s="604"/>
      <c r="GFP108" s="604"/>
      <c r="GFQ108" s="604"/>
      <c r="GFR108" s="604"/>
      <c r="GFS108" s="604"/>
      <c r="GFT108" s="604"/>
      <c r="GFU108" s="604"/>
      <c r="GFV108" s="604"/>
      <c r="GFW108" s="604"/>
      <c r="GFX108" s="604"/>
      <c r="GFY108" s="604"/>
      <c r="GFZ108" s="604"/>
      <c r="GGA108" s="604"/>
      <c r="GGB108" s="604"/>
      <c r="GGC108" s="604"/>
      <c r="GGD108" s="604"/>
      <c r="GGE108" s="604"/>
      <c r="GGF108" s="604"/>
      <c r="GGG108" s="604"/>
      <c r="GGH108" s="604"/>
      <c r="GGI108" s="604"/>
      <c r="GGJ108" s="604"/>
      <c r="GGK108" s="604"/>
      <c r="GGL108" s="604"/>
      <c r="GGM108" s="604"/>
      <c r="GGN108" s="604"/>
      <c r="GGO108" s="604"/>
      <c r="GGP108" s="604"/>
      <c r="GGQ108" s="604"/>
      <c r="GGR108" s="604"/>
      <c r="GGS108" s="604"/>
      <c r="GGT108" s="604"/>
      <c r="GGU108" s="604"/>
      <c r="GGV108" s="604"/>
      <c r="GGW108" s="604"/>
      <c r="GGX108" s="604"/>
      <c r="GGY108" s="604"/>
      <c r="GGZ108" s="604"/>
      <c r="GHA108" s="604"/>
      <c r="GHB108" s="604"/>
      <c r="GHC108" s="604"/>
      <c r="GHD108" s="604"/>
      <c r="GHE108" s="604"/>
      <c r="GHF108" s="604"/>
      <c r="GHG108" s="604"/>
      <c r="GHH108" s="604"/>
      <c r="GHI108" s="604"/>
      <c r="GHJ108" s="604"/>
      <c r="GHK108" s="604"/>
      <c r="GHL108" s="604"/>
      <c r="GHM108" s="604"/>
      <c r="GHN108" s="604"/>
      <c r="GHO108" s="604"/>
      <c r="GHP108" s="604"/>
      <c r="GHQ108" s="604"/>
      <c r="GHR108" s="604"/>
      <c r="GHS108" s="604"/>
      <c r="GHT108" s="604"/>
      <c r="GHU108" s="604"/>
      <c r="GHV108" s="604"/>
      <c r="GHW108" s="604"/>
      <c r="GHX108" s="604"/>
      <c r="GHY108" s="604"/>
      <c r="GHZ108" s="604"/>
      <c r="GIA108" s="604"/>
      <c r="GIB108" s="604"/>
      <c r="GIC108" s="604"/>
      <c r="GID108" s="604"/>
      <c r="GIE108" s="604"/>
      <c r="GIF108" s="604"/>
      <c r="GIG108" s="604"/>
      <c r="GIH108" s="604"/>
      <c r="GII108" s="604"/>
      <c r="GIJ108" s="604"/>
      <c r="GIK108" s="604"/>
      <c r="GIL108" s="604"/>
      <c r="GIM108" s="604"/>
      <c r="GIN108" s="604"/>
      <c r="GIO108" s="604"/>
      <c r="GIP108" s="604"/>
      <c r="GIQ108" s="604"/>
      <c r="GIR108" s="604"/>
      <c r="GIS108" s="604"/>
      <c r="GIT108" s="604"/>
      <c r="GIU108" s="604"/>
      <c r="GIV108" s="604"/>
      <c r="GIW108" s="604"/>
      <c r="GIX108" s="604"/>
      <c r="GIY108" s="604"/>
      <c r="GIZ108" s="604"/>
      <c r="GJA108" s="604"/>
      <c r="GJB108" s="604"/>
      <c r="GJC108" s="604"/>
      <c r="GJD108" s="604"/>
      <c r="GJE108" s="604"/>
      <c r="GJF108" s="604"/>
      <c r="GJG108" s="604"/>
      <c r="GJH108" s="604"/>
      <c r="GJI108" s="604"/>
      <c r="GJJ108" s="604"/>
      <c r="GJK108" s="604"/>
      <c r="GJL108" s="604"/>
      <c r="GJM108" s="604"/>
      <c r="GJN108" s="604"/>
      <c r="GJO108" s="604"/>
      <c r="GJP108" s="604"/>
      <c r="GJQ108" s="604"/>
      <c r="GJR108" s="604"/>
      <c r="GJS108" s="604"/>
      <c r="GJT108" s="604"/>
      <c r="GJU108" s="604"/>
      <c r="GJV108" s="604"/>
      <c r="GJW108" s="604"/>
      <c r="GJX108" s="604"/>
      <c r="GJY108" s="604"/>
      <c r="GJZ108" s="604"/>
      <c r="GKA108" s="604"/>
      <c r="GKB108" s="604"/>
      <c r="GKC108" s="604"/>
      <c r="GKD108" s="604"/>
      <c r="GKE108" s="604"/>
      <c r="GKF108" s="604"/>
      <c r="GKG108" s="604"/>
      <c r="GKH108" s="604"/>
      <c r="GKI108" s="604"/>
      <c r="GKJ108" s="604"/>
      <c r="GKK108" s="604"/>
      <c r="GKL108" s="604"/>
      <c r="GKM108" s="604"/>
      <c r="GKN108" s="604"/>
      <c r="GKO108" s="604"/>
      <c r="GKP108" s="604"/>
      <c r="GKQ108" s="604"/>
      <c r="GKR108" s="604"/>
      <c r="GKS108" s="604"/>
      <c r="GKT108" s="604"/>
      <c r="GKU108" s="604"/>
      <c r="GKV108" s="604"/>
      <c r="GKW108" s="604"/>
      <c r="GKX108" s="604"/>
      <c r="GKY108" s="604"/>
      <c r="GKZ108" s="604"/>
      <c r="GLA108" s="604"/>
      <c r="GLB108" s="604"/>
      <c r="GLC108" s="604"/>
      <c r="GLD108" s="604"/>
      <c r="GLE108" s="604"/>
      <c r="GLF108" s="604"/>
      <c r="GLG108" s="604"/>
      <c r="GLH108" s="604"/>
      <c r="GLI108" s="604"/>
      <c r="GLJ108" s="604"/>
      <c r="GLK108" s="604"/>
      <c r="GLL108" s="604"/>
      <c r="GLM108" s="604"/>
      <c r="GLN108" s="604"/>
      <c r="GLO108" s="604"/>
      <c r="GLP108" s="604"/>
      <c r="GLQ108" s="604"/>
      <c r="GLR108" s="604"/>
      <c r="GLS108" s="604"/>
      <c r="GLT108" s="604"/>
      <c r="GLU108" s="604"/>
      <c r="GLV108" s="604"/>
      <c r="GLW108" s="604"/>
      <c r="GLX108" s="604"/>
      <c r="GLY108" s="604"/>
      <c r="GLZ108" s="604"/>
      <c r="GMA108" s="604"/>
      <c r="GMB108" s="604"/>
      <c r="GMC108" s="604"/>
      <c r="GMD108" s="604"/>
      <c r="GME108" s="604"/>
      <c r="GMF108" s="604"/>
      <c r="GMG108" s="604"/>
      <c r="GMH108" s="604"/>
      <c r="GMI108" s="604"/>
      <c r="GMJ108" s="604"/>
      <c r="GMK108" s="604"/>
      <c r="GML108" s="604"/>
      <c r="GMM108" s="604"/>
      <c r="GMN108" s="604"/>
      <c r="GMO108" s="604"/>
      <c r="GMP108" s="604"/>
      <c r="GMQ108" s="604"/>
      <c r="GMR108" s="604"/>
      <c r="GMS108" s="604"/>
      <c r="GMT108" s="604"/>
      <c r="GMU108" s="604"/>
      <c r="GMV108" s="604"/>
      <c r="GMW108" s="604"/>
      <c r="GMX108" s="604"/>
      <c r="GMY108" s="604"/>
      <c r="GMZ108" s="604"/>
      <c r="GNA108" s="604"/>
      <c r="GNB108" s="604"/>
      <c r="GNC108" s="604"/>
      <c r="GND108" s="604"/>
      <c r="GNE108" s="604"/>
      <c r="GNF108" s="604"/>
      <c r="GNG108" s="604"/>
      <c r="GNH108" s="604"/>
      <c r="GNI108" s="604"/>
      <c r="GNJ108" s="604"/>
      <c r="GNK108" s="604"/>
      <c r="GNL108" s="604"/>
      <c r="GNM108" s="604"/>
      <c r="GNN108" s="604"/>
      <c r="GNO108" s="604"/>
      <c r="GNP108" s="604"/>
      <c r="GNQ108" s="604"/>
      <c r="GNR108" s="604"/>
      <c r="GNS108" s="604"/>
      <c r="GNT108" s="604"/>
      <c r="GNU108" s="604"/>
      <c r="GNV108" s="604"/>
      <c r="GNW108" s="604"/>
      <c r="GNX108" s="604"/>
      <c r="GNY108" s="604"/>
      <c r="GNZ108" s="604"/>
      <c r="GOA108" s="604"/>
      <c r="GOB108" s="604"/>
      <c r="GOC108" s="604"/>
      <c r="GOD108" s="604"/>
      <c r="GOE108" s="604"/>
      <c r="GOF108" s="604"/>
      <c r="GOG108" s="604"/>
      <c r="GOH108" s="604"/>
      <c r="GOI108" s="604"/>
      <c r="GOJ108" s="604"/>
      <c r="GOK108" s="604"/>
      <c r="GOL108" s="604"/>
      <c r="GOM108" s="604"/>
      <c r="GON108" s="604"/>
      <c r="GOO108" s="604"/>
      <c r="GOP108" s="604"/>
      <c r="GOQ108" s="604"/>
      <c r="GOR108" s="604"/>
      <c r="GOS108" s="604"/>
      <c r="GOT108" s="604"/>
      <c r="GOU108" s="604"/>
      <c r="GOV108" s="604"/>
      <c r="GOW108" s="604"/>
      <c r="GOX108" s="604"/>
      <c r="GOY108" s="604"/>
      <c r="GOZ108" s="604"/>
      <c r="GPA108" s="604"/>
      <c r="GPB108" s="604"/>
      <c r="GPC108" s="604"/>
      <c r="GPD108" s="604"/>
      <c r="GPE108" s="604"/>
      <c r="GPF108" s="604"/>
      <c r="GPG108" s="604"/>
      <c r="GPH108" s="604"/>
      <c r="GPI108" s="604"/>
      <c r="GPJ108" s="604"/>
      <c r="GPK108" s="604"/>
      <c r="GPL108" s="604"/>
      <c r="GPM108" s="604"/>
      <c r="GPN108" s="604"/>
      <c r="GPO108" s="604"/>
      <c r="GPP108" s="604"/>
      <c r="GPQ108" s="604"/>
      <c r="GPR108" s="604"/>
      <c r="GPS108" s="604"/>
      <c r="GPT108" s="604"/>
      <c r="GPU108" s="604"/>
      <c r="GPV108" s="604"/>
      <c r="GPW108" s="604"/>
      <c r="GPX108" s="604"/>
      <c r="GPY108" s="604"/>
      <c r="GPZ108" s="604"/>
      <c r="GQA108" s="604"/>
      <c r="GQB108" s="604"/>
      <c r="GQC108" s="604"/>
      <c r="GQD108" s="604"/>
      <c r="GQE108" s="604"/>
      <c r="GQF108" s="604"/>
      <c r="GQG108" s="604"/>
      <c r="GQH108" s="604"/>
      <c r="GQI108" s="604"/>
      <c r="GQJ108" s="604"/>
      <c r="GQK108" s="604"/>
      <c r="GQL108" s="604"/>
      <c r="GQM108" s="604"/>
      <c r="GQN108" s="604"/>
      <c r="GQO108" s="604"/>
      <c r="GQP108" s="604"/>
      <c r="GQQ108" s="604"/>
      <c r="GQR108" s="604"/>
      <c r="GQS108" s="604"/>
      <c r="GQT108" s="604"/>
      <c r="GQU108" s="604"/>
      <c r="GQV108" s="604"/>
      <c r="GQW108" s="604"/>
      <c r="GQX108" s="604"/>
      <c r="GQY108" s="604"/>
      <c r="GQZ108" s="604"/>
      <c r="GRA108" s="604"/>
      <c r="GRB108" s="604"/>
      <c r="GRC108" s="604"/>
      <c r="GRD108" s="604"/>
      <c r="GRE108" s="604"/>
      <c r="GRF108" s="604"/>
      <c r="GRG108" s="604"/>
      <c r="GRH108" s="604"/>
      <c r="GRI108" s="604"/>
      <c r="GRJ108" s="604"/>
      <c r="GRK108" s="604"/>
      <c r="GRL108" s="604"/>
      <c r="GRM108" s="604"/>
      <c r="GRN108" s="604"/>
      <c r="GRO108" s="604"/>
      <c r="GRP108" s="604"/>
      <c r="GRQ108" s="604"/>
      <c r="GRR108" s="604"/>
      <c r="GRS108" s="604"/>
      <c r="GRT108" s="604"/>
      <c r="GRU108" s="604"/>
      <c r="GRV108" s="604"/>
      <c r="GRW108" s="604"/>
      <c r="GRX108" s="604"/>
      <c r="GRY108" s="604"/>
      <c r="GRZ108" s="604"/>
      <c r="GSA108" s="604"/>
      <c r="GSB108" s="604"/>
      <c r="GSC108" s="604"/>
      <c r="GSD108" s="604"/>
      <c r="GSE108" s="604"/>
      <c r="GSF108" s="604"/>
      <c r="GSG108" s="604"/>
      <c r="GSH108" s="604"/>
      <c r="GSI108" s="604"/>
      <c r="GSJ108" s="604"/>
      <c r="GSK108" s="604"/>
      <c r="GSL108" s="604"/>
      <c r="GSM108" s="604"/>
      <c r="GSN108" s="604"/>
      <c r="GSO108" s="604"/>
      <c r="GSP108" s="604"/>
      <c r="GSQ108" s="604"/>
      <c r="GSR108" s="604"/>
      <c r="GSS108" s="604"/>
      <c r="GST108" s="604"/>
      <c r="GSU108" s="604"/>
      <c r="GSV108" s="604"/>
      <c r="GSW108" s="604"/>
      <c r="GSX108" s="604"/>
      <c r="GSY108" s="604"/>
      <c r="GSZ108" s="604"/>
      <c r="GTA108" s="604"/>
      <c r="GTB108" s="604"/>
      <c r="GTC108" s="604"/>
      <c r="GTD108" s="604"/>
      <c r="GTE108" s="604"/>
      <c r="GTF108" s="604"/>
      <c r="GTG108" s="604"/>
      <c r="GTH108" s="604"/>
      <c r="GTI108" s="604"/>
      <c r="GTJ108" s="604"/>
      <c r="GTK108" s="604"/>
      <c r="GTL108" s="604"/>
      <c r="GTM108" s="604"/>
      <c r="GTN108" s="604"/>
      <c r="GTO108" s="604"/>
      <c r="GTP108" s="604"/>
      <c r="GTQ108" s="604"/>
      <c r="GTR108" s="604"/>
      <c r="GTS108" s="604"/>
      <c r="GTT108" s="604"/>
      <c r="GTU108" s="604"/>
      <c r="GTV108" s="604"/>
      <c r="GTW108" s="604"/>
      <c r="GTX108" s="604"/>
      <c r="GTY108" s="604"/>
      <c r="GTZ108" s="604"/>
      <c r="GUA108" s="604"/>
      <c r="GUB108" s="604"/>
      <c r="GUC108" s="604"/>
      <c r="GUD108" s="604"/>
      <c r="GUE108" s="604"/>
      <c r="GUF108" s="604"/>
      <c r="GUG108" s="604"/>
      <c r="GUH108" s="604"/>
      <c r="GUI108" s="604"/>
      <c r="GUJ108" s="604"/>
      <c r="GUK108" s="604"/>
      <c r="GUL108" s="604"/>
      <c r="GUM108" s="604"/>
      <c r="GUN108" s="604"/>
      <c r="GUO108" s="604"/>
      <c r="GUP108" s="604"/>
      <c r="GUQ108" s="604"/>
      <c r="GUR108" s="604"/>
      <c r="GUS108" s="604"/>
      <c r="GUT108" s="604"/>
      <c r="GUU108" s="604"/>
      <c r="GUV108" s="604"/>
      <c r="GUW108" s="604"/>
      <c r="GUX108" s="604"/>
      <c r="GUY108" s="604"/>
      <c r="GUZ108" s="604"/>
      <c r="GVA108" s="604"/>
      <c r="GVB108" s="604"/>
      <c r="GVC108" s="604"/>
      <c r="GVD108" s="604"/>
      <c r="GVE108" s="604"/>
      <c r="GVF108" s="604"/>
      <c r="GVG108" s="604"/>
      <c r="GVH108" s="604"/>
      <c r="GVI108" s="604"/>
      <c r="GVJ108" s="604"/>
      <c r="GVK108" s="604"/>
      <c r="GVL108" s="604"/>
      <c r="GVM108" s="604"/>
      <c r="GVN108" s="604"/>
      <c r="GVO108" s="604"/>
      <c r="GVP108" s="604"/>
      <c r="GVQ108" s="604"/>
      <c r="GVR108" s="604"/>
      <c r="GVS108" s="604"/>
      <c r="GVT108" s="604"/>
      <c r="GVU108" s="604"/>
      <c r="GVV108" s="604"/>
      <c r="GVW108" s="604"/>
      <c r="GVX108" s="604"/>
      <c r="GVY108" s="604"/>
      <c r="GVZ108" s="604"/>
      <c r="GWA108" s="604"/>
      <c r="GWB108" s="604"/>
      <c r="GWC108" s="604"/>
      <c r="GWD108" s="604"/>
      <c r="GWE108" s="604"/>
      <c r="GWF108" s="604"/>
      <c r="GWG108" s="604"/>
      <c r="GWH108" s="604"/>
      <c r="GWI108" s="604"/>
      <c r="GWJ108" s="604"/>
      <c r="GWK108" s="604"/>
      <c r="GWL108" s="604"/>
      <c r="GWM108" s="604"/>
      <c r="GWN108" s="604"/>
      <c r="GWO108" s="604"/>
      <c r="GWP108" s="604"/>
      <c r="GWQ108" s="604"/>
      <c r="GWR108" s="604"/>
      <c r="GWS108" s="604"/>
      <c r="GWT108" s="604"/>
      <c r="GWU108" s="604"/>
      <c r="GWV108" s="604"/>
      <c r="GWW108" s="604"/>
      <c r="GWX108" s="604"/>
      <c r="GWY108" s="604"/>
      <c r="GWZ108" s="604"/>
      <c r="GXA108" s="604"/>
      <c r="GXB108" s="604"/>
      <c r="GXC108" s="604"/>
      <c r="GXD108" s="604"/>
      <c r="GXE108" s="604"/>
      <c r="GXF108" s="604"/>
      <c r="GXG108" s="604"/>
      <c r="GXH108" s="604"/>
      <c r="GXI108" s="604"/>
      <c r="GXJ108" s="604"/>
      <c r="GXK108" s="604"/>
      <c r="GXL108" s="604"/>
      <c r="GXM108" s="604"/>
      <c r="GXN108" s="604"/>
      <c r="GXO108" s="604"/>
      <c r="GXP108" s="604"/>
      <c r="GXQ108" s="604"/>
      <c r="GXR108" s="604"/>
      <c r="GXS108" s="604"/>
      <c r="GXT108" s="604"/>
      <c r="GXU108" s="604"/>
      <c r="GXV108" s="604"/>
      <c r="GXW108" s="604"/>
      <c r="GXX108" s="604"/>
      <c r="GXY108" s="604"/>
      <c r="GXZ108" s="604"/>
      <c r="GYA108" s="604"/>
      <c r="GYB108" s="604"/>
      <c r="GYC108" s="604"/>
      <c r="GYD108" s="604"/>
      <c r="GYE108" s="604"/>
      <c r="GYF108" s="604"/>
      <c r="GYG108" s="604"/>
      <c r="GYH108" s="604"/>
      <c r="GYI108" s="604"/>
      <c r="GYJ108" s="604"/>
      <c r="GYK108" s="604"/>
      <c r="GYL108" s="604"/>
      <c r="GYM108" s="604"/>
      <c r="GYN108" s="604"/>
      <c r="GYO108" s="604"/>
      <c r="GYP108" s="604"/>
      <c r="GYQ108" s="604"/>
      <c r="GYR108" s="604"/>
      <c r="GYS108" s="604"/>
      <c r="GYT108" s="604"/>
      <c r="GYU108" s="604"/>
      <c r="GYV108" s="604"/>
      <c r="GYW108" s="604"/>
      <c r="GYX108" s="604"/>
      <c r="GYY108" s="604"/>
      <c r="GYZ108" s="604"/>
      <c r="GZA108" s="604"/>
      <c r="GZB108" s="604"/>
      <c r="GZC108" s="604"/>
      <c r="GZD108" s="604"/>
      <c r="GZE108" s="604"/>
      <c r="GZF108" s="604"/>
      <c r="GZG108" s="604"/>
      <c r="GZH108" s="604"/>
      <c r="GZI108" s="604"/>
      <c r="GZJ108" s="604"/>
      <c r="GZK108" s="604"/>
      <c r="GZL108" s="604"/>
      <c r="GZM108" s="604"/>
      <c r="GZN108" s="604"/>
      <c r="GZO108" s="604"/>
      <c r="GZP108" s="604"/>
      <c r="GZQ108" s="604"/>
      <c r="GZR108" s="604"/>
      <c r="GZS108" s="604"/>
      <c r="GZT108" s="604"/>
      <c r="GZU108" s="604"/>
      <c r="GZV108" s="604"/>
      <c r="GZW108" s="604"/>
      <c r="GZX108" s="604"/>
      <c r="GZY108" s="604"/>
      <c r="GZZ108" s="604"/>
      <c r="HAA108" s="604"/>
      <c r="HAB108" s="604"/>
      <c r="HAC108" s="604"/>
      <c r="HAD108" s="604"/>
      <c r="HAE108" s="604"/>
      <c r="HAF108" s="604"/>
      <c r="HAG108" s="604"/>
      <c r="HAH108" s="604"/>
      <c r="HAI108" s="604"/>
      <c r="HAJ108" s="604"/>
      <c r="HAK108" s="604"/>
      <c r="HAL108" s="604"/>
      <c r="HAM108" s="604"/>
      <c r="HAN108" s="604"/>
      <c r="HAO108" s="604"/>
      <c r="HAP108" s="604"/>
      <c r="HAQ108" s="604"/>
      <c r="HAR108" s="604"/>
      <c r="HAS108" s="604"/>
      <c r="HAT108" s="604"/>
      <c r="HAU108" s="604"/>
      <c r="HAV108" s="604"/>
      <c r="HAW108" s="604"/>
      <c r="HAX108" s="604"/>
      <c r="HAY108" s="604"/>
      <c r="HAZ108" s="604"/>
      <c r="HBA108" s="604"/>
      <c r="HBB108" s="604"/>
      <c r="HBC108" s="604"/>
      <c r="HBD108" s="604"/>
      <c r="HBE108" s="604"/>
      <c r="HBF108" s="604"/>
      <c r="HBG108" s="604"/>
      <c r="HBH108" s="604"/>
      <c r="HBI108" s="604"/>
      <c r="HBJ108" s="604"/>
      <c r="HBK108" s="604"/>
      <c r="HBL108" s="604"/>
      <c r="HBM108" s="604"/>
      <c r="HBN108" s="604"/>
      <c r="HBO108" s="604"/>
      <c r="HBP108" s="604"/>
      <c r="HBQ108" s="604"/>
      <c r="HBR108" s="604"/>
      <c r="HBS108" s="604"/>
      <c r="HBT108" s="604"/>
      <c r="HBU108" s="604"/>
      <c r="HBV108" s="604"/>
      <c r="HBW108" s="604"/>
      <c r="HBX108" s="604"/>
      <c r="HBY108" s="604"/>
      <c r="HBZ108" s="604"/>
      <c r="HCA108" s="604"/>
      <c r="HCB108" s="604"/>
      <c r="HCC108" s="604"/>
      <c r="HCD108" s="604"/>
      <c r="HCE108" s="604"/>
      <c r="HCF108" s="604"/>
      <c r="HCG108" s="604"/>
      <c r="HCH108" s="604"/>
      <c r="HCI108" s="604"/>
      <c r="HCJ108" s="604"/>
      <c r="HCK108" s="604"/>
      <c r="HCL108" s="604"/>
      <c r="HCM108" s="604"/>
      <c r="HCN108" s="604"/>
      <c r="HCO108" s="604"/>
      <c r="HCP108" s="604"/>
      <c r="HCQ108" s="604"/>
      <c r="HCR108" s="604"/>
      <c r="HCS108" s="604"/>
      <c r="HCT108" s="604"/>
      <c r="HCU108" s="604"/>
      <c r="HCV108" s="604"/>
      <c r="HCW108" s="604"/>
      <c r="HCX108" s="604"/>
      <c r="HCY108" s="604"/>
      <c r="HCZ108" s="604"/>
      <c r="HDA108" s="604"/>
      <c r="HDB108" s="604"/>
      <c r="HDC108" s="604"/>
      <c r="HDD108" s="604"/>
      <c r="HDE108" s="604"/>
      <c r="HDF108" s="604"/>
      <c r="HDG108" s="604"/>
      <c r="HDH108" s="604"/>
      <c r="HDI108" s="604"/>
      <c r="HDJ108" s="604"/>
      <c r="HDK108" s="604"/>
      <c r="HDL108" s="604"/>
      <c r="HDM108" s="604"/>
      <c r="HDN108" s="604"/>
      <c r="HDO108" s="604"/>
      <c r="HDP108" s="604"/>
      <c r="HDQ108" s="604"/>
      <c r="HDR108" s="604"/>
      <c r="HDS108" s="604"/>
      <c r="HDT108" s="604"/>
      <c r="HDU108" s="604"/>
      <c r="HDV108" s="604"/>
      <c r="HDW108" s="604"/>
      <c r="HDX108" s="604"/>
      <c r="HDY108" s="604"/>
      <c r="HDZ108" s="604"/>
      <c r="HEA108" s="604"/>
      <c r="HEB108" s="604"/>
      <c r="HEC108" s="604"/>
      <c r="HED108" s="604"/>
      <c r="HEE108" s="604"/>
      <c r="HEF108" s="604"/>
      <c r="HEG108" s="604"/>
      <c r="HEH108" s="604"/>
      <c r="HEI108" s="604"/>
      <c r="HEJ108" s="604"/>
      <c r="HEK108" s="604"/>
      <c r="HEL108" s="604"/>
      <c r="HEM108" s="604"/>
      <c r="HEN108" s="604"/>
      <c r="HEO108" s="604"/>
      <c r="HEP108" s="604"/>
      <c r="HEQ108" s="604"/>
      <c r="HER108" s="604"/>
      <c r="HES108" s="604"/>
      <c r="HET108" s="604"/>
      <c r="HEU108" s="604"/>
      <c r="HEV108" s="604"/>
      <c r="HEW108" s="604"/>
      <c r="HEX108" s="604"/>
      <c r="HEY108" s="604"/>
      <c r="HEZ108" s="604"/>
      <c r="HFA108" s="604"/>
      <c r="HFB108" s="604"/>
      <c r="HFC108" s="604"/>
      <c r="HFD108" s="604"/>
      <c r="HFE108" s="604"/>
      <c r="HFF108" s="604"/>
      <c r="HFG108" s="604"/>
      <c r="HFH108" s="604"/>
      <c r="HFI108" s="604"/>
      <c r="HFJ108" s="604"/>
      <c r="HFK108" s="604"/>
      <c r="HFL108" s="604"/>
      <c r="HFM108" s="604"/>
      <c r="HFN108" s="604"/>
      <c r="HFO108" s="604"/>
      <c r="HFP108" s="604"/>
      <c r="HFQ108" s="604"/>
      <c r="HFR108" s="604"/>
      <c r="HFS108" s="604"/>
      <c r="HFT108" s="604"/>
      <c r="HFU108" s="604"/>
      <c r="HFV108" s="604"/>
      <c r="HFW108" s="604"/>
      <c r="HFX108" s="604"/>
      <c r="HFY108" s="604"/>
      <c r="HFZ108" s="604"/>
      <c r="HGA108" s="604"/>
      <c r="HGB108" s="604"/>
      <c r="HGC108" s="604"/>
      <c r="HGD108" s="604"/>
      <c r="HGE108" s="604"/>
      <c r="HGF108" s="604"/>
      <c r="HGG108" s="604"/>
      <c r="HGH108" s="604"/>
      <c r="HGI108" s="604"/>
      <c r="HGJ108" s="604"/>
      <c r="HGK108" s="604"/>
      <c r="HGL108" s="604"/>
      <c r="HGM108" s="604"/>
      <c r="HGN108" s="604"/>
      <c r="HGO108" s="604"/>
      <c r="HGP108" s="604"/>
      <c r="HGQ108" s="604"/>
      <c r="HGR108" s="604"/>
      <c r="HGS108" s="604"/>
      <c r="HGT108" s="604"/>
      <c r="HGU108" s="604"/>
      <c r="HGV108" s="604"/>
      <c r="HGW108" s="604"/>
      <c r="HGX108" s="604"/>
      <c r="HGY108" s="604"/>
      <c r="HGZ108" s="604"/>
      <c r="HHA108" s="604"/>
      <c r="HHB108" s="604"/>
      <c r="HHC108" s="604"/>
      <c r="HHD108" s="604"/>
      <c r="HHE108" s="604"/>
      <c r="HHF108" s="604"/>
      <c r="HHG108" s="604"/>
      <c r="HHH108" s="604"/>
      <c r="HHI108" s="604"/>
      <c r="HHJ108" s="604"/>
      <c r="HHK108" s="604"/>
      <c r="HHL108" s="604"/>
      <c r="HHM108" s="604"/>
      <c r="HHN108" s="604"/>
      <c r="HHO108" s="604"/>
      <c r="HHP108" s="604"/>
      <c r="HHQ108" s="604"/>
      <c r="HHR108" s="604"/>
      <c r="HHS108" s="604"/>
      <c r="HHT108" s="604"/>
      <c r="HHU108" s="604"/>
      <c r="HHV108" s="604"/>
      <c r="HHW108" s="604"/>
      <c r="HHX108" s="604"/>
      <c r="HHY108" s="604"/>
      <c r="HHZ108" s="604"/>
      <c r="HIA108" s="604"/>
      <c r="HIB108" s="604"/>
      <c r="HIC108" s="604"/>
      <c r="HID108" s="604"/>
      <c r="HIE108" s="604"/>
      <c r="HIF108" s="604"/>
      <c r="HIG108" s="604"/>
      <c r="HIH108" s="604"/>
      <c r="HII108" s="604"/>
      <c r="HIJ108" s="604"/>
      <c r="HIK108" s="604"/>
      <c r="HIL108" s="604"/>
      <c r="HIM108" s="604"/>
      <c r="HIN108" s="604"/>
      <c r="HIO108" s="604"/>
      <c r="HIP108" s="604"/>
      <c r="HIQ108" s="604"/>
      <c r="HIR108" s="604"/>
      <c r="HIS108" s="604"/>
      <c r="HIT108" s="604"/>
      <c r="HIU108" s="604"/>
      <c r="HIV108" s="604"/>
      <c r="HIW108" s="604"/>
      <c r="HIX108" s="604"/>
      <c r="HIY108" s="604"/>
      <c r="HIZ108" s="604"/>
      <c r="HJA108" s="604"/>
      <c r="HJB108" s="604"/>
      <c r="HJC108" s="604"/>
      <c r="HJD108" s="604"/>
      <c r="HJE108" s="604"/>
      <c r="HJF108" s="604"/>
      <c r="HJG108" s="604"/>
      <c r="HJH108" s="604"/>
      <c r="HJI108" s="604"/>
      <c r="HJJ108" s="604"/>
      <c r="HJK108" s="604"/>
      <c r="HJL108" s="604"/>
      <c r="HJM108" s="604"/>
      <c r="HJN108" s="604"/>
      <c r="HJO108" s="604"/>
      <c r="HJP108" s="604"/>
      <c r="HJQ108" s="604"/>
      <c r="HJR108" s="604"/>
      <c r="HJS108" s="604"/>
      <c r="HJT108" s="604"/>
      <c r="HJU108" s="604"/>
      <c r="HJV108" s="604"/>
      <c r="HJW108" s="604"/>
      <c r="HJX108" s="604"/>
      <c r="HJY108" s="604"/>
      <c r="HJZ108" s="604"/>
      <c r="HKA108" s="604"/>
      <c r="HKB108" s="604"/>
      <c r="HKC108" s="604"/>
      <c r="HKD108" s="604"/>
      <c r="HKE108" s="604"/>
      <c r="HKF108" s="604"/>
      <c r="HKG108" s="604"/>
      <c r="HKH108" s="604"/>
      <c r="HKI108" s="604"/>
      <c r="HKJ108" s="604"/>
      <c r="HKK108" s="604"/>
      <c r="HKL108" s="604"/>
      <c r="HKM108" s="604"/>
      <c r="HKN108" s="604"/>
      <c r="HKO108" s="604"/>
      <c r="HKP108" s="604"/>
      <c r="HKQ108" s="604"/>
      <c r="HKR108" s="604"/>
      <c r="HKS108" s="604"/>
      <c r="HKT108" s="604"/>
      <c r="HKU108" s="604"/>
      <c r="HKV108" s="604"/>
      <c r="HKW108" s="604"/>
      <c r="HKX108" s="604"/>
      <c r="HKY108" s="604"/>
      <c r="HKZ108" s="604"/>
      <c r="HLA108" s="604"/>
      <c r="HLB108" s="604"/>
      <c r="HLC108" s="604"/>
      <c r="HLD108" s="604"/>
      <c r="HLE108" s="604"/>
      <c r="HLF108" s="604"/>
      <c r="HLG108" s="604"/>
      <c r="HLH108" s="604"/>
      <c r="HLI108" s="604"/>
      <c r="HLJ108" s="604"/>
      <c r="HLK108" s="604"/>
      <c r="HLL108" s="604"/>
      <c r="HLM108" s="604"/>
      <c r="HLN108" s="604"/>
      <c r="HLO108" s="604"/>
      <c r="HLP108" s="604"/>
      <c r="HLQ108" s="604"/>
      <c r="HLR108" s="604"/>
      <c r="HLS108" s="604"/>
      <c r="HLT108" s="604"/>
      <c r="HLU108" s="604"/>
      <c r="HLV108" s="604"/>
      <c r="HLW108" s="604"/>
      <c r="HLX108" s="604"/>
      <c r="HLY108" s="604"/>
      <c r="HLZ108" s="604"/>
      <c r="HMA108" s="604"/>
      <c r="HMB108" s="604"/>
      <c r="HMC108" s="604"/>
      <c r="HMD108" s="604"/>
      <c r="HME108" s="604"/>
      <c r="HMF108" s="604"/>
      <c r="HMG108" s="604"/>
      <c r="HMH108" s="604"/>
      <c r="HMI108" s="604"/>
      <c r="HMJ108" s="604"/>
      <c r="HMK108" s="604"/>
      <c r="HML108" s="604"/>
      <c r="HMM108" s="604"/>
      <c r="HMN108" s="604"/>
      <c r="HMO108" s="604"/>
      <c r="HMP108" s="604"/>
      <c r="HMQ108" s="604"/>
      <c r="HMR108" s="604"/>
      <c r="HMS108" s="604"/>
      <c r="HMT108" s="604"/>
      <c r="HMU108" s="604"/>
      <c r="HMV108" s="604"/>
      <c r="HMW108" s="604"/>
      <c r="HMX108" s="604"/>
      <c r="HMY108" s="604"/>
      <c r="HMZ108" s="604"/>
      <c r="HNA108" s="604"/>
      <c r="HNB108" s="604"/>
      <c r="HNC108" s="604"/>
      <c r="HND108" s="604"/>
      <c r="HNE108" s="604"/>
      <c r="HNF108" s="604"/>
      <c r="HNG108" s="604"/>
      <c r="HNH108" s="604"/>
      <c r="HNI108" s="604"/>
      <c r="HNJ108" s="604"/>
      <c r="HNK108" s="604"/>
      <c r="HNL108" s="604"/>
      <c r="HNM108" s="604"/>
      <c r="HNN108" s="604"/>
      <c r="HNO108" s="604"/>
      <c r="HNP108" s="604"/>
      <c r="HNQ108" s="604"/>
      <c r="HNR108" s="604"/>
      <c r="HNS108" s="604"/>
      <c r="HNT108" s="604"/>
      <c r="HNU108" s="604"/>
      <c r="HNV108" s="604"/>
      <c r="HNW108" s="604"/>
      <c r="HNX108" s="604"/>
      <c r="HNY108" s="604"/>
      <c r="HNZ108" s="604"/>
      <c r="HOA108" s="604"/>
      <c r="HOB108" s="604"/>
      <c r="HOC108" s="604"/>
      <c r="HOD108" s="604"/>
      <c r="HOE108" s="604"/>
      <c r="HOF108" s="604"/>
      <c r="HOG108" s="604"/>
      <c r="HOH108" s="604"/>
      <c r="HOI108" s="604"/>
      <c r="HOJ108" s="604"/>
      <c r="HOK108" s="604"/>
      <c r="HOL108" s="604"/>
      <c r="HOM108" s="604"/>
      <c r="HON108" s="604"/>
      <c r="HOO108" s="604"/>
      <c r="HOP108" s="604"/>
      <c r="HOQ108" s="604"/>
      <c r="HOR108" s="604"/>
      <c r="HOS108" s="604"/>
      <c r="HOT108" s="604"/>
      <c r="HOU108" s="604"/>
      <c r="HOV108" s="604"/>
      <c r="HOW108" s="604"/>
      <c r="HOX108" s="604"/>
      <c r="HOY108" s="604"/>
      <c r="HOZ108" s="604"/>
      <c r="HPA108" s="604"/>
      <c r="HPB108" s="604"/>
      <c r="HPC108" s="604"/>
      <c r="HPD108" s="604"/>
      <c r="HPE108" s="604"/>
      <c r="HPF108" s="604"/>
      <c r="HPG108" s="604"/>
      <c r="HPH108" s="604"/>
      <c r="HPI108" s="604"/>
      <c r="HPJ108" s="604"/>
      <c r="HPK108" s="604"/>
      <c r="HPL108" s="604"/>
      <c r="HPM108" s="604"/>
      <c r="HPN108" s="604"/>
      <c r="HPO108" s="604"/>
      <c r="HPP108" s="604"/>
      <c r="HPQ108" s="604"/>
      <c r="HPR108" s="604"/>
      <c r="HPS108" s="604"/>
      <c r="HPT108" s="604"/>
      <c r="HPU108" s="604"/>
      <c r="HPV108" s="604"/>
      <c r="HPW108" s="604"/>
      <c r="HPX108" s="604"/>
      <c r="HPY108" s="604"/>
      <c r="HPZ108" s="604"/>
      <c r="HQA108" s="604"/>
      <c r="HQB108" s="604"/>
      <c r="HQC108" s="604"/>
      <c r="HQD108" s="604"/>
      <c r="HQE108" s="604"/>
      <c r="HQF108" s="604"/>
      <c r="HQG108" s="604"/>
      <c r="HQH108" s="604"/>
      <c r="HQI108" s="604"/>
      <c r="HQJ108" s="604"/>
      <c r="HQK108" s="604"/>
      <c r="HQL108" s="604"/>
      <c r="HQM108" s="604"/>
      <c r="HQN108" s="604"/>
      <c r="HQO108" s="604"/>
      <c r="HQP108" s="604"/>
      <c r="HQQ108" s="604"/>
      <c r="HQR108" s="604"/>
      <c r="HQS108" s="604"/>
      <c r="HQT108" s="604"/>
      <c r="HQU108" s="604"/>
      <c r="HQV108" s="604"/>
      <c r="HQW108" s="604"/>
      <c r="HQX108" s="604"/>
      <c r="HQY108" s="604"/>
      <c r="HQZ108" s="604"/>
      <c r="HRA108" s="604"/>
      <c r="HRB108" s="604"/>
      <c r="HRC108" s="604"/>
      <c r="HRD108" s="604"/>
      <c r="HRE108" s="604"/>
      <c r="HRF108" s="604"/>
      <c r="HRG108" s="604"/>
      <c r="HRH108" s="604"/>
      <c r="HRI108" s="604"/>
      <c r="HRJ108" s="604"/>
      <c r="HRK108" s="604"/>
      <c r="HRL108" s="604"/>
      <c r="HRM108" s="604"/>
      <c r="HRN108" s="604"/>
      <c r="HRO108" s="604"/>
      <c r="HRP108" s="604"/>
      <c r="HRQ108" s="604"/>
      <c r="HRR108" s="604"/>
      <c r="HRS108" s="604"/>
      <c r="HRT108" s="604"/>
      <c r="HRU108" s="604"/>
      <c r="HRV108" s="604"/>
      <c r="HRW108" s="604"/>
      <c r="HRX108" s="604"/>
      <c r="HRY108" s="604"/>
      <c r="HRZ108" s="604"/>
      <c r="HSA108" s="604"/>
      <c r="HSB108" s="604"/>
      <c r="HSC108" s="604"/>
      <c r="HSD108" s="604"/>
      <c r="HSE108" s="604"/>
      <c r="HSF108" s="604"/>
      <c r="HSG108" s="604"/>
      <c r="HSH108" s="604"/>
      <c r="HSI108" s="604"/>
      <c r="HSJ108" s="604"/>
      <c r="HSK108" s="604"/>
      <c r="HSL108" s="604"/>
      <c r="HSM108" s="604"/>
      <c r="HSN108" s="604"/>
      <c r="HSO108" s="604"/>
      <c r="HSP108" s="604"/>
      <c r="HSQ108" s="604"/>
      <c r="HSR108" s="604"/>
      <c r="HSS108" s="604"/>
      <c r="HST108" s="604"/>
      <c r="HSU108" s="604"/>
      <c r="HSV108" s="604"/>
      <c r="HSW108" s="604"/>
      <c r="HSX108" s="604"/>
      <c r="HSY108" s="604"/>
      <c r="HSZ108" s="604"/>
      <c r="HTA108" s="604"/>
      <c r="HTB108" s="604"/>
      <c r="HTC108" s="604"/>
      <c r="HTD108" s="604"/>
      <c r="HTE108" s="604"/>
      <c r="HTF108" s="604"/>
      <c r="HTG108" s="604"/>
      <c r="HTH108" s="604"/>
      <c r="HTI108" s="604"/>
      <c r="HTJ108" s="604"/>
      <c r="HTK108" s="604"/>
      <c r="HTL108" s="604"/>
      <c r="HTM108" s="604"/>
      <c r="HTN108" s="604"/>
      <c r="HTO108" s="604"/>
      <c r="HTP108" s="604"/>
      <c r="HTQ108" s="604"/>
      <c r="HTR108" s="604"/>
      <c r="HTS108" s="604"/>
      <c r="HTT108" s="604"/>
      <c r="HTU108" s="604"/>
      <c r="HTV108" s="604"/>
      <c r="HTW108" s="604"/>
      <c r="HTX108" s="604"/>
      <c r="HTY108" s="604"/>
      <c r="HTZ108" s="604"/>
      <c r="HUA108" s="604"/>
      <c r="HUB108" s="604"/>
      <c r="HUC108" s="604"/>
      <c r="HUD108" s="604"/>
      <c r="HUE108" s="604"/>
      <c r="HUF108" s="604"/>
      <c r="HUG108" s="604"/>
      <c r="HUH108" s="604"/>
      <c r="HUI108" s="604"/>
      <c r="HUJ108" s="604"/>
      <c r="HUK108" s="604"/>
      <c r="HUL108" s="604"/>
      <c r="HUM108" s="604"/>
      <c r="HUN108" s="604"/>
      <c r="HUO108" s="604"/>
      <c r="HUP108" s="604"/>
      <c r="HUQ108" s="604"/>
      <c r="HUR108" s="604"/>
      <c r="HUS108" s="604"/>
      <c r="HUT108" s="604"/>
      <c r="HUU108" s="604"/>
      <c r="HUV108" s="604"/>
      <c r="HUW108" s="604"/>
      <c r="HUX108" s="604"/>
      <c r="HUY108" s="604"/>
      <c r="HUZ108" s="604"/>
      <c r="HVA108" s="604"/>
      <c r="HVB108" s="604"/>
      <c r="HVC108" s="604"/>
      <c r="HVD108" s="604"/>
      <c r="HVE108" s="604"/>
      <c r="HVF108" s="604"/>
      <c r="HVG108" s="604"/>
      <c r="HVH108" s="604"/>
      <c r="HVI108" s="604"/>
      <c r="HVJ108" s="604"/>
      <c r="HVK108" s="604"/>
      <c r="HVL108" s="604"/>
      <c r="HVM108" s="604"/>
      <c r="HVN108" s="604"/>
      <c r="HVO108" s="604"/>
      <c r="HVP108" s="604"/>
      <c r="HVQ108" s="604"/>
      <c r="HVR108" s="604"/>
      <c r="HVS108" s="604"/>
      <c r="HVT108" s="604"/>
      <c r="HVU108" s="604"/>
      <c r="HVV108" s="604"/>
      <c r="HVW108" s="604"/>
      <c r="HVX108" s="604"/>
      <c r="HVY108" s="604"/>
      <c r="HVZ108" s="604"/>
      <c r="HWA108" s="604"/>
      <c r="HWB108" s="604"/>
      <c r="HWC108" s="604"/>
      <c r="HWD108" s="604"/>
      <c r="HWE108" s="604"/>
      <c r="HWF108" s="604"/>
      <c r="HWG108" s="604"/>
      <c r="HWH108" s="604"/>
      <c r="HWI108" s="604"/>
      <c r="HWJ108" s="604"/>
      <c r="HWK108" s="604"/>
      <c r="HWL108" s="604"/>
      <c r="HWM108" s="604"/>
      <c r="HWN108" s="604"/>
      <c r="HWO108" s="604"/>
      <c r="HWP108" s="604"/>
      <c r="HWQ108" s="604"/>
      <c r="HWR108" s="604"/>
      <c r="HWS108" s="604"/>
      <c r="HWT108" s="604"/>
      <c r="HWU108" s="604"/>
      <c r="HWV108" s="604"/>
      <c r="HWW108" s="604"/>
      <c r="HWX108" s="604"/>
      <c r="HWY108" s="604"/>
      <c r="HWZ108" s="604"/>
      <c r="HXA108" s="604"/>
      <c r="HXB108" s="604"/>
      <c r="HXC108" s="604"/>
      <c r="HXD108" s="604"/>
      <c r="HXE108" s="604"/>
      <c r="HXF108" s="604"/>
      <c r="HXG108" s="604"/>
      <c r="HXH108" s="604"/>
      <c r="HXI108" s="604"/>
      <c r="HXJ108" s="604"/>
      <c r="HXK108" s="604"/>
      <c r="HXL108" s="604"/>
      <c r="HXM108" s="604"/>
      <c r="HXN108" s="604"/>
      <c r="HXO108" s="604"/>
      <c r="HXP108" s="604"/>
      <c r="HXQ108" s="604"/>
      <c r="HXR108" s="604"/>
      <c r="HXS108" s="604"/>
      <c r="HXT108" s="604"/>
      <c r="HXU108" s="604"/>
      <c r="HXV108" s="604"/>
      <c r="HXW108" s="604"/>
      <c r="HXX108" s="604"/>
      <c r="HXY108" s="604"/>
      <c r="HXZ108" s="604"/>
      <c r="HYA108" s="604"/>
      <c r="HYB108" s="604"/>
      <c r="HYC108" s="604"/>
      <c r="HYD108" s="604"/>
      <c r="HYE108" s="604"/>
      <c r="HYF108" s="604"/>
      <c r="HYG108" s="604"/>
      <c r="HYH108" s="604"/>
      <c r="HYI108" s="604"/>
      <c r="HYJ108" s="604"/>
      <c r="HYK108" s="604"/>
      <c r="HYL108" s="604"/>
      <c r="HYM108" s="604"/>
      <c r="HYN108" s="604"/>
      <c r="HYO108" s="604"/>
      <c r="HYP108" s="604"/>
      <c r="HYQ108" s="604"/>
      <c r="HYR108" s="604"/>
      <c r="HYS108" s="604"/>
      <c r="HYT108" s="604"/>
      <c r="HYU108" s="604"/>
      <c r="HYV108" s="604"/>
      <c r="HYW108" s="604"/>
      <c r="HYX108" s="604"/>
      <c r="HYY108" s="604"/>
      <c r="HYZ108" s="604"/>
      <c r="HZA108" s="604"/>
      <c r="HZB108" s="604"/>
      <c r="HZC108" s="604"/>
      <c r="HZD108" s="604"/>
      <c r="HZE108" s="604"/>
      <c r="HZF108" s="604"/>
      <c r="HZG108" s="604"/>
      <c r="HZH108" s="604"/>
      <c r="HZI108" s="604"/>
      <c r="HZJ108" s="604"/>
      <c r="HZK108" s="604"/>
      <c r="HZL108" s="604"/>
      <c r="HZM108" s="604"/>
      <c r="HZN108" s="604"/>
      <c r="HZO108" s="604"/>
      <c r="HZP108" s="604"/>
      <c r="HZQ108" s="604"/>
      <c r="HZR108" s="604"/>
      <c r="HZS108" s="604"/>
      <c r="HZT108" s="604"/>
      <c r="HZU108" s="604"/>
      <c r="HZV108" s="604"/>
      <c r="HZW108" s="604"/>
      <c r="HZX108" s="604"/>
      <c r="HZY108" s="604"/>
      <c r="HZZ108" s="604"/>
      <c r="IAA108" s="604"/>
      <c r="IAB108" s="604"/>
      <c r="IAC108" s="604"/>
      <c r="IAD108" s="604"/>
      <c r="IAE108" s="604"/>
      <c r="IAF108" s="604"/>
      <c r="IAG108" s="604"/>
      <c r="IAH108" s="604"/>
      <c r="IAI108" s="604"/>
      <c r="IAJ108" s="604"/>
      <c r="IAK108" s="604"/>
      <c r="IAL108" s="604"/>
      <c r="IAM108" s="604"/>
      <c r="IAN108" s="604"/>
      <c r="IAO108" s="604"/>
      <c r="IAP108" s="604"/>
      <c r="IAQ108" s="604"/>
      <c r="IAR108" s="604"/>
      <c r="IAS108" s="604"/>
      <c r="IAT108" s="604"/>
      <c r="IAU108" s="604"/>
      <c r="IAV108" s="604"/>
      <c r="IAW108" s="604"/>
      <c r="IAX108" s="604"/>
      <c r="IAY108" s="604"/>
      <c r="IAZ108" s="604"/>
      <c r="IBA108" s="604"/>
      <c r="IBB108" s="604"/>
      <c r="IBC108" s="604"/>
      <c r="IBD108" s="604"/>
      <c r="IBE108" s="604"/>
      <c r="IBF108" s="604"/>
      <c r="IBG108" s="604"/>
      <c r="IBH108" s="604"/>
      <c r="IBI108" s="604"/>
      <c r="IBJ108" s="604"/>
      <c r="IBK108" s="604"/>
      <c r="IBL108" s="604"/>
      <c r="IBM108" s="604"/>
      <c r="IBN108" s="604"/>
      <c r="IBO108" s="604"/>
      <c r="IBP108" s="604"/>
      <c r="IBQ108" s="604"/>
      <c r="IBR108" s="604"/>
      <c r="IBS108" s="604"/>
      <c r="IBT108" s="604"/>
      <c r="IBU108" s="604"/>
      <c r="IBV108" s="604"/>
      <c r="IBW108" s="604"/>
      <c r="IBX108" s="604"/>
      <c r="IBY108" s="604"/>
      <c r="IBZ108" s="604"/>
      <c r="ICA108" s="604"/>
      <c r="ICB108" s="604"/>
      <c r="ICC108" s="604"/>
      <c r="ICD108" s="604"/>
      <c r="ICE108" s="604"/>
      <c r="ICF108" s="604"/>
      <c r="ICG108" s="604"/>
      <c r="ICH108" s="604"/>
      <c r="ICI108" s="604"/>
      <c r="ICJ108" s="604"/>
      <c r="ICK108" s="604"/>
      <c r="ICL108" s="604"/>
      <c r="ICM108" s="604"/>
      <c r="ICN108" s="604"/>
      <c r="ICO108" s="604"/>
      <c r="ICP108" s="604"/>
      <c r="ICQ108" s="604"/>
      <c r="ICR108" s="604"/>
      <c r="ICS108" s="604"/>
      <c r="ICT108" s="604"/>
      <c r="ICU108" s="604"/>
      <c r="ICV108" s="604"/>
      <c r="ICW108" s="604"/>
      <c r="ICX108" s="604"/>
      <c r="ICY108" s="604"/>
      <c r="ICZ108" s="604"/>
      <c r="IDA108" s="604"/>
      <c r="IDB108" s="604"/>
      <c r="IDC108" s="604"/>
      <c r="IDD108" s="604"/>
      <c r="IDE108" s="604"/>
      <c r="IDF108" s="604"/>
      <c r="IDG108" s="604"/>
      <c r="IDH108" s="604"/>
      <c r="IDI108" s="604"/>
      <c r="IDJ108" s="604"/>
      <c r="IDK108" s="604"/>
      <c r="IDL108" s="604"/>
      <c r="IDM108" s="604"/>
      <c r="IDN108" s="604"/>
      <c r="IDO108" s="604"/>
      <c r="IDP108" s="604"/>
      <c r="IDQ108" s="604"/>
      <c r="IDR108" s="604"/>
      <c r="IDS108" s="604"/>
      <c r="IDT108" s="604"/>
      <c r="IDU108" s="604"/>
      <c r="IDV108" s="604"/>
      <c r="IDW108" s="604"/>
      <c r="IDX108" s="604"/>
      <c r="IDY108" s="604"/>
      <c r="IDZ108" s="604"/>
      <c r="IEA108" s="604"/>
      <c r="IEB108" s="604"/>
      <c r="IEC108" s="604"/>
      <c r="IED108" s="604"/>
      <c r="IEE108" s="604"/>
      <c r="IEF108" s="604"/>
      <c r="IEG108" s="604"/>
      <c r="IEH108" s="604"/>
      <c r="IEI108" s="604"/>
      <c r="IEJ108" s="604"/>
      <c r="IEK108" s="604"/>
      <c r="IEL108" s="604"/>
      <c r="IEM108" s="604"/>
      <c r="IEN108" s="604"/>
      <c r="IEO108" s="604"/>
      <c r="IEP108" s="604"/>
      <c r="IEQ108" s="604"/>
      <c r="IER108" s="604"/>
      <c r="IES108" s="604"/>
      <c r="IET108" s="604"/>
      <c r="IEU108" s="604"/>
      <c r="IEV108" s="604"/>
      <c r="IEW108" s="604"/>
      <c r="IEX108" s="604"/>
      <c r="IEY108" s="604"/>
      <c r="IEZ108" s="604"/>
      <c r="IFA108" s="604"/>
      <c r="IFB108" s="604"/>
      <c r="IFC108" s="604"/>
      <c r="IFD108" s="604"/>
      <c r="IFE108" s="604"/>
      <c r="IFF108" s="604"/>
      <c r="IFG108" s="604"/>
      <c r="IFH108" s="604"/>
      <c r="IFI108" s="604"/>
      <c r="IFJ108" s="604"/>
      <c r="IFK108" s="604"/>
      <c r="IFL108" s="604"/>
      <c r="IFM108" s="604"/>
      <c r="IFN108" s="604"/>
      <c r="IFO108" s="604"/>
      <c r="IFP108" s="604"/>
      <c r="IFQ108" s="604"/>
      <c r="IFR108" s="604"/>
      <c r="IFS108" s="604"/>
      <c r="IFT108" s="604"/>
      <c r="IFU108" s="604"/>
      <c r="IFV108" s="604"/>
      <c r="IFW108" s="604"/>
      <c r="IFX108" s="604"/>
      <c r="IFY108" s="604"/>
      <c r="IFZ108" s="604"/>
      <c r="IGA108" s="604"/>
      <c r="IGB108" s="604"/>
      <c r="IGC108" s="604"/>
      <c r="IGD108" s="604"/>
      <c r="IGE108" s="604"/>
      <c r="IGF108" s="604"/>
      <c r="IGG108" s="604"/>
      <c r="IGH108" s="604"/>
      <c r="IGI108" s="604"/>
      <c r="IGJ108" s="604"/>
      <c r="IGK108" s="604"/>
      <c r="IGL108" s="604"/>
      <c r="IGM108" s="604"/>
      <c r="IGN108" s="604"/>
      <c r="IGO108" s="604"/>
      <c r="IGP108" s="604"/>
      <c r="IGQ108" s="604"/>
      <c r="IGR108" s="604"/>
      <c r="IGS108" s="604"/>
      <c r="IGT108" s="604"/>
      <c r="IGU108" s="604"/>
      <c r="IGV108" s="604"/>
      <c r="IGW108" s="604"/>
      <c r="IGX108" s="604"/>
      <c r="IGY108" s="604"/>
      <c r="IGZ108" s="604"/>
      <c r="IHA108" s="604"/>
      <c r="IHB108" s="604"/>
      <c r="IHC108" s="604"/>
      <c r="IHD108" s="604"/>
      <c r="IHE108" s="604"/>
      <c r="IHF108" s="604"/>
      <c r="IHG108" s="604"/>
      <c r="IHH108" s="604"/>
      <c r="IHI108" s="604"/>
      <c r="IHJ108" s="604"/>
      <c r="IHK108" s="604"/>
      <c r="IHL108" s="604"/>
      <c r="IHM108" s="604"/>
      <c r="IHN108" s="604"/>
      <c r="IHO108" s="604"/>
      <c r="IHP108" s="604"/>
      <c r="IHQ108" s="604"/>
      <c r="IHR108" s="604"/>
      <c r="IHS108" s="604"/>
      <c r="IHT108" s="604"/>
      <c r="IHU108" s="604"/>
      <c r="IHV108" s="604"/>
      <c r="IHW108" s="604"/>
      <c r="IHX108" s="604"/>
      <c r="IHY108" s="604"/>
      <c r="IHZ108" s="604"/>
      <c r="IIA108" s="604"/>
      <c r="IIB108" s="604"/>
      <c r="IIC108" s="604"/>
      <c r="IID108" s="604"/>
      <c r="IIE108" s="604"/>
      <c r="IIF108" s="604"/>
      <c r="IIG108" s="604"/>
      <c r="IIH108" s="604"/>
      <c r="III108" s="604"/>
      <c r="IIJ108" s="604"/>
      <c r="IIK108" s="604"/>
      <c r="IIL108" s="604"/>
      <c r="IIM108" s="604"/>
      <c r="IIN108" s="604"/>
      <c r="IIO108" s="604"/>
      <c r="IIP108" s="604"/>
      <c r="IIQ108" s="604"/>
      <c r="IIR108" s="604"/>
      <c r="IIS108" s="604"/>
      <c r="IIT108" s="604"/>
      <c r="IIU108" s="604"/>
      <c r="IIV108" s="604"/>
      <c r="IIW108" s="604"/>
      <c r="IIX108" s="604"/>
      <c r="IIY108" s="604"/>
      <c r="IIZ108" s="604"/>
      <c r="IJA108" s="604"/>
      <c r="IJB108" s="604"/>
      <c r="IJC108" s="604"/>
      <c r="IJD108" s="604"/>
      <c r="IJE108" s="604"/>
      <c r="IJF108" s="604"/>
      <c r="IJG108" s="604"/>
      <c r="IJH108" s="604"/>
      <c r="IJI108" s="604"/>
      <c r="IJJ108" s="604"/>
      <c r="IJK108" s="604"/>
      <c r="IJL108" s="604"/>
      <c r="IJM108" s="604"/>
      <c r="IJN108" s="604"/>
      <c r="IJO108" s="604"/>
      <c r="IJP108" s="604"/>
      <c r="IJQ108" s="604"/>
      <c r="IJR108" s="604"/>
      <c r="IJS108" s="604"/>
      <c r="IJT108" s="604"/>
      <c r="IJU108" s="604"/>
      <c r="IJV108" s="604"/>
      <c r="IJW108" s="604"/>
      <c r="IJX108" s="604"/>
      <c r="IJY108" s="604"/>
      <c r="IJZ108" s="604"/>
      <c r="IKA108" s="604"/>
      <c r="IKB108" s="604"/>
      <c r="IKC108" s="604"/>
      <c r="IKD108" s="604"/>
      <c r="IKE108" s="604"/>
      <c r="IKF108" s="604"/>
      <c r="IKG108" s="604"/>
      <c r="IKH108" s="604"/>
      <c r="IKI108" s="604"/>
      <c r="IKJ108" s="604"/>
      <c r="IKK108" s="604"/>
      <c r="IKL108" s="604"/>
      <c r="IKM108" s="604"/>
      <c r="IKN108" s="604"/>
      <c r="IKO108" s="604"/>
      <c r="IKP108" s="604"/>
      <c r="IKQ108" s="604"/>
      <c r="IKR108" s="604"/>
      <c r="IKS108" s="604"/>
      <c r="IKT108" s="604"/>
      <c r="IKU108" s="604"/>
      <c r="IKV108" s="604"/>
      <c r="IKW108" s="604"/>
      <c r="IKX108" s="604"/>
      <c r="IKY108" s="604"/>
      <c r="IKZ108" s="604"/>
      <c r="ILA108" s="604"/>
      <c r="ILB108" s="604"/>
      <c r="ILC108" s="604"/>
      <c r="ILD108" s="604"/>
      <c r="ILE108" s="604"/>
      <c r="ILF108" s="604"/>
      <c r="ILG108" s="604"/>
      <c r="ILH108" s="604"/>
      <c r="ILI108" s="604"/>
      <c r="ILJ108" s="604"/>
      <c r="ILK108" s="604"/>
      <c r="ILL108" s="604"/>
      <c r="ILM108" s="604"/>
      <c r="ILN108" s="604"/>
      <c r="ILO108" s="604"/>
      <c r="ILP108" s="604"/>
      <c r="ILQ108" s="604"/>
      <c r="ILR108" s="604"/>
      <c r="ILS108" s="604"/>
      <c r="ILT108" s="604"/>
      <c r="ILU108" s="604"/>
      <c r="ILV108" s="604"/>
      <c r="ILW108" s="604"/>
      <c r="ILX108" s="604"/>
      <c r="ILY108" s="604"/>
      <c r="ILZ108" s="604"/>
      <c r="IMA108" s="604"/>
      <c r="IMB108" s="604"/>
      <c r="IMC108" s="604"/>
      <c r="IMD108" s="604"/>
      <c r="IME108" s="604"/>
      <c r="IMF108" s="604"/>
      <c r="IMG108" s="604"/>
      <c r="IMH108" s="604"/>
      <c r="IMI108" s="604"/>
      <c r="IMJ108" s="604"/>
      <c r="IMK108" s="604"/>
      <c r="IML108" s="604"/>
      <c r="IMM108" s="604"/>
      <c r="IMN108" s="604"/>
      <c r="IMO108" s="604"/>
      <c r="IMP108" s="604"/>
      <c r="IMQ108" s="604"/>
      <c r="IMR108" s="604"/>
      <c r="IMS108" s="604"/>
      <c r="IMT108" s="604"/>
      <c r="IMU108" s="604"/>
      <c r="IMV108" s="604"/>
      <c r="IMW108" s="604"/>
      <c r="IMX108" s="604"/>
      <c r="IMY108" s="604"/>
      <c r="IMZ108" s="604"/>
      <c r="INA108" s="604"/>
      <c r="INB108" s="604"/>
      <c r="INC108" s="604"/>
      <c r="IND108" s="604"/>
      <c r="INE108" s="604"/>
      <c r="INF108" s="604"/>
      <c r="ING108" s="604"/>
      <c r="INH108" s="604"/>
      <c r="INI108" s="604"/>
      <c r="INJ108" s="604"/>
      <c r="INK108" s="604"/>
      <c r="INL108" s="604"/>
      <c r="INM108" s="604"/>
      <c r="INN108" s="604"/>
      <c r="INO108" s="604"/>
      <c r="INP108" s="604"/>
      <c r="INQ108" s="604"/>
      <c r="INR108" s="604"/>
      <c r="INS108" s="604"/>
      <c r="INT108" s="604"/>
      <c r="INU108" s="604"/>
      <c r="INV108" s="604"/>
      <c r="INW108" s="604"/>
      <c r="INX108" s="604"/>
      <c r="INY108" s="604"/>
      <c r="INZ108" s="604"/>
      <c r="IOA108" s="604"/>
      <c r="IOB108" s="604"/>
      <c r="IOC108" s="604"/>
      <c r="IOD108" s="604"/>
      <c r="IOE108" s="604"/>
      <c r="IOF108" s="604"/>
      <c r="IOG108" s="604"/>
      <c r="IOH108" s="604"/>
      <c r="IOI108" s="604"/>
      <c r="IOJ108" s="604"/>
      <c r="IOK108" s="604"/>
      <c r="IOL108" s="604"/>
      <c r="IOM108" s="604"/>
      <c r="ION108" s="604"/>
      <c r="IOO108" s="604"/>
      <c r="IOP108" s="604"/>
      <c r="IOQ108" s="604"/>
      <c r="IOR108" s="604"/>
      <c r="IOS108" s="604"/>
      <c r="IOT108" s="604"/>
      <c r="IOU108" s="604"/>
      <c r="IOV108" s="604"/>
      <c r="IOW108" s="604"/>
      <c r="IOX108" s="604"/>
      <c r="IOY108" s="604"/>
      <c r="IOZ108" s="604"/>
      <c r="IPA108" s="604"/>
      <c r="IPB108" s="604"/>
      <c r="IPC108" s="604"/>
      <c r="IPD108" s="604"/>
      <c r="IPE108" s="604"/>
      <c r="IPF108" s="604"/>
      <c r="IPG108" s="604"/>
      <c r="IPH108" s="604"/>
      <c r="IPI108" s="604"/>
      <c r="IPJ108" s="604"/>
      <c r="IPK108" s="604"/>
      <c r="IPL108" s="604"/>
      <c r="IPM108" s="604"/>
      <c r="IPN108" s="604"/>
      <c r="IPO108" s="604"/>
      <c r="IPP108" s="604"/>
      <c r="IPQ108" s="604"/>
      <c r="IPR108" s="604"/>
      <c r="IPS108" s="604"/>
      <c r="IPT108" s="604"/>
      <c r="IPU108" s="604"/>
      <c r="IPV108" s="604"/>
      <c r="IPW108" s="604"/>
      <c r="IPX108" s="604"/>
      <c r="IPY108" s="604"/>
      <c r="IPZ108" s="604"/>
      <c r="IQA108" s="604"/>
      <c r="IQB108" s="604"/>
      <c r="IQC108" s="604"/>
      <c r="IQD108" s="604"/>
      <c r="IQE108" s="604"/>
      <c r="IQF108" s="604"/>
      <c r="IQG108" s="604"/>
      <c r="IQH108" s="604"/>
      <c r="IQI108" s="604"/>
      <c r="IQJ108" s="604"/>
      <c r="IQK108" s="604"/>
      <c r="IQL108" s="604"/>
      <c r="IQM108" s="604"/>
      <c r="IQN108" s="604"/>
      <c r="IQO108" s="604"/>
      <c r="IQP108" s="604"/>
      <c r="IQQ108" s="604"/>
      <c r="IQR108" s="604"/>
      <c r="IQS108" s="604"/>
      <c r="IQT108" s="604"/>
      <c r="IQU108" s="604"/>
      <c r="IQV108" s="604"/>
      <c r="IQW108" s="604"/>
      <c r="IQX108" s="604"/>
      <c r="IQY108" s="604"/>
      <c r="IQZ108" s="604"/>
      <c r="IRA108" s="604"/>
      <c r="IRB108" s="604"/>
      <c r="IRC108" s="604"/>
      <c r="IRD108" s="604"/>
      <c r="IRE108" s="604"/>
      <c r="IRF108" s="604"/>
      <c r="IRG108" s="604"/>
      <c r="IRH108" s="604"/>
      <c r="IRI108" s="604"/>
      <c r="IRJ108" s="604"/>
      <c r="IRK108" s="604"/>
      <c r="IRL108" s="604"/>
      <c r="IRM108" s="604"/>
      <c r="IRN108" s="604"/>
      <c r="IRO108" s="604"/>
      <c r="IRP108" s="604"/>
      <c r="IRQ108" s="604"/>
      <c r="IRR108" s="604"/>
      <c r="IRS108" s="604"/>
      <c r="IRT108" s="604"/>
      <c r="IRU108" s="604"/>
      <c r="IRV108" s="604"/>
      <c r="IRW108" s="604"/>
      <c r="IRX108" s="604"/>
      <c r="IRY108" s="604"/>
      <c r="IRZ108" s="604"/>
      <c r="ISA108" s="604"/>
      <c r="ISB108" s="604"/>
      <c r="ISC108" s="604"/>
      <c r="ISD108" s="604"/>
      <c r="ISE108" s="604"/>
      <c r="ISF108" s="604"/>
      <c r="ISG108" s="604"/>
      <c r="ISH108" s="604"/>
      <c r="ISI108" s="604"/>
      <c r="ISJ108" s="604"/>
      <c r="ISK108" s="604"/>
      <c r="ISL108" s="604"/>
      <c r="ISM108" s="604"/>
      <c r="ISN108" s="604"/>
      <c r="ISO108" s="604"/>
      <c r="ISP108" s="604"/>
      <c r="ISQ108" s="604"/>
      <c r="ISR108" s="604"/>
      <c r="ISS108" s="604"/>
      <c r="IST108" s="604"/>
      <c r="ISU108" s="604"/>
      <c r="ISV108" s="604"/>
      <c r="ISW108" s="604"/>
      <c r="ISX108" s="604"/>
      <c r="ISY108" s="604"/>
      <c r="ISZ108" s="604"/>
      <c r="ITA108" s="604"/>
      <c r="ITB108" s="604"/>
      <c r="ITC108" s="604"/>
      <c r="ITD108" s="604"/>
      <c r="ITE108" s="604"/>
      <c r="ITF108" s="604"/>
      <c r="ITG108" s="604"/>
      <c r="ITH108" s="604"/>
      <c r="ITI108" s="604"/>
      <c r="ITJ108" s="604"/>
      <c r="ITK108" s="604"/>
      <c r="ITL108" s="604"/>
      <c r="ITM108" s="604"/>
      <c r="ITN108" s="604"/>
      <c r="ITO108" s="604"/>
      <c r="ITP108" s="604"/>
      <c r="ITQ108" s="604"/>
      <c r="ITR108" s="604"/>
      <c r="ITS108" s="604"/>
      <c r="ITT108" s="604"/>
      <c r="ITU108" s="604"/>
      <c r="ITV108" s="604"/>
      <c r="ITW108" s="604"/>
      <c r="ITX108" s="604"/>
      <c r="ITY108" s="604"/>
      <c r="ITZ108" s="604"/>
      <c r="IUA108" s="604"/>
      <c r="IUB108" s="604"/>
      <c r="IUC108" s="604"/>
      <c r="IUD108" s="604"/>
      <c r="IUE108" s="604"/>
      <c r="IUF108" s="604"/>
      <c r="IUG108" s="604"/>
      <c r="IUH108" s="604"/>
      <c r="IUI108" s="604"/>
      <c r="IUJ108" s="604"/>
      <c r="IUK108" s="604"/>
      <c r="IUL108" s="604"/>
      <c r="IUM108" s="604"/>
      <c r="IUN108" s="604"/>
      <c r="IUO108" s="604"/>
      <c r="IUP108" s="604"/>
      <c r="IUQ108" s="604"/>
      <c r="IUR108" s="604"/>
      <c r="IUS108" s="604"/>
      <c r="IUT108" s="604"/>
      <c r="IUU108" s="604"/>
      <c r="IUV108" s="604"/>
      <c r="IUW108" s="604"/>
      <c r="IUX108" s="604"/>
      <c r="IUY108" s="604"/>
      <c r="IUZ108" s="604"/>
      <c r="IVA108" s="604"/>
      <c r="IVB108" s="604"/>
      <c r="IVC108" s="604"/>
      <c r="IVD108" s="604"/>
      <c r="IVE108" s="604"/>
      <c r="IVF108" s="604"/>
      <c r="IVG108" s="604"/>
      <c r="IVH108" s="604"/>
      <c r="IVI108" s="604"/>
      <c r="IVJ108" s="604"/>
      <c r="IVK108" s="604"/>
      <c r="IVL108" s="604"/>
      <c r="IVM108" s="604"/>
      <c r="IVN108" s="604"/>
      <c r="IVO108" s="604"/>
      <c r="IVP108" s="604"/>
      <c r="IVQ108" s="604"/>
      <c r="IVR108" s="604"/>
      <c r="IVS108" s="604"/>
      <c r="IVT108" s="604"/>
      <c r="IVU108" s="604"/>
      <c r="IVV108" s="604"/>
      <c r="IVW108" s="604"/>
      <c r="IVX108" s="604"/>
      <c r="IVY108" s="604"/>
      <c r="IVZ108" s="604"/>
      <c r="IWA108" s="604"/>
      <c r="IWB108" s="604"/>
      <c r="IWC108" s="604"/>
      <c r="IWD108" s="604"/>
      <c r="IWE108" s="604"/>
      <c r="IWF108" s="604"/>
      <c r="IWG108" s="604"/>
      <c r="IWH108" s="604"/>
      <c r="IWI108" s="604"/>
      <c r="IWJ108" s="604"/>
      <c r="IWK108" s="604"/>
      <c r="IWL108" s="604"/>
      <c r="IWM108" s="604"/>
      <c r="IWN108" s="604"/>
      <c r="IWO108" s="604"/>
      <c r="IWP108" s="604"/>
      <c r="IWQ108" s="604"/>
      <c r="IWR108" s="604"/>
      <c r="IWS108" s="604"/>
      <c r="IWT108" s="604"/>
      <c r="IWU108" s="604"/>
      <c r="IWV108" s="604"/>
      <c r="IWW108" s="604"/>
      <c r="IWX108" s="604"/>
      <c r="IWY108" s="604"/>
      <c r="IWZ108" s="604"/>
      <c r="IXA108" s="604"/>
      <c r="IXB108" s="604"/>
      <c r="IXC108" s="604"/>
      <c r="IXD108" s="604"/>
      <c r="IXE108" s="604"/>
      <c r="IXF108" s="604"/>
      <c r="IXG108" s="604"/>
      <c r="IXH108" s="604"/>
      <c r="IXI108" s="604"/>
      <c r="IXJ108" s="604"/>
      <c r="IXK108" s="604"/>
      <c r="IXL108" s="604"/>
      <c r="IXM108" s="604"/>
      <c r="IXN108" s="604"/>
      <c r="IXO108" s="604"/>
      <c r="IXP108" s="604"/>
      <c r="IXQ108" s="604"/>
      <c r="IXR108" s="604"/>
      <c r="IXS108" s="604"/>
      <c r="IXT108" s="604"/>
      <c r="IXU108" s="604"/>
      <c r="IXV108" s="604"/>
      <c r="IXW108" s="604"/>
      <c r="IXX108" s="604"/>
      <c r="IXY108" s="604"/>
      <c r="IXZ108" s="604"/>
      <c r="IYA108" s="604"/>
      <c r="IYB108" s="604"/>
      <c r="IYC108" s="604"/>
      <c r="IYD108" s="604"/>
      <c r="IYE108" s="604"/>
      <c r="IYF108" s="604"/>
      <c r="IYG108" s="604"/>
      <c r="IYH108" s="604"/>
      <c r="IYI108" s="604"/>
      <c r="IYJ108" s="604"/>
      <c r="IYK108" s="604"/>
      <c r="IYL108" s="604"/>
      <c r="IYM108" s="604"/>
      <c r="IYN108" s="604"/>
      <c r="IYO108" s="604"/>
      <c r="IYP108" s="604"/>
      <c r="IYQ108" s="604"/>
      <c r="IYR108" s="604"/>
      <c r="IYS108" s="604"/>
      <c r="IYT108" s="604"/>
      <c r="IYU108" s="604"/>
      <c r="IYV108" s="604"/>
      <c r="IYW108" s="604"/>
      <c r="IYX108" s="604"/>
      <c r="IYY108" s="604"/>
      <c r="IYZ108" s="604"/>
      <c r="IZA108" s="604"/>
      <c r="IZB108" s="604"/>
      <c r="IZC108" s="604"/>
      <c r="IZD108" s="604"/>
      <c r="IZE108" s="604"/>
      <c r="IZF108" s="604"/>
      <c r="IZG108" s="604"/>
      <c r="IZH108" s="604"/>
      <c r="IZI108" s="604"/>
      <c r="IZJ108" s="604"/>
      <c r="IZK108" s="604"/>
      <c r="IZL108" s="604"/>
      <c r="IZM108" s="604"/>
      <c r="IZN108" s="604"/>
      <c r="IZO108" s="604"/>
      <c r="IZP108" s="604"/>
      <c r="IZQ108" s="604"/>
      <c r="IZR108" s="604"/>
      <c r="IZS108" s="604"/>
      <c r="IZT108" s="604"/>
      <c r="IZU108" s="604"/>
      <c r="IZV108" s="604"/>
      <c r="IZW108" s="604"/>
      <c r="IZX108" s="604"/>
      <c r="IZY108" s="604"/>
      <c r="IZZ108" s="604"/>
      <c r="JAA108" s="604"/>
      <c r="JAB108" s="604"/>
      <c r="JAC108" s="604"/>
      <c r="JAD108" s="604"/>
      <c r="JAE108" s="604"/>
      <c r="JAF108" s="604"/>
      <c r="JAG108" s="604"/>
      <c r="JAH108" s="604"/>
      <c r="JAI108" s="604"/>
      <c r="JAJ108" s="604"/>
      <c r="JAK108" s="604"/>
      <c r="JAL108" s="604"/>
      <c r="JAM108" s="604"/>
      <c r="JAN108" s="604"/>
      <c r="JAO108" s="604"/>
      <c r="JAP108" s="604"/>
      <c r="JAQ108" s="604"/>
      <c r="JAR108" s="604"/>
      <c r="JAS108" s="604"/>
      <c r="JAT108" s="604"/>
      <c r="JAU108" s="604"/>
      <c r="JAV108" s="604"/>
      <c r="JAW108" s="604"/>
      <c r="JAX108" s="604"/>
      <c r="JAY108" s="604"/>
      <c r="JAZ108" s="604"/>
      <c r="JBA108" s="604"/>
      <c r="JBB108" s="604"/>
      <c r="JBC108" s="604"/>
      <c r="JBD108" s="604"/>
      <c r="JBE108" s="604"/>
      <c r="JBF108" s="604"/>
      <c r="JBG108" s="604"/>
      <c r="JBH108" s="604"/>
      <c r="JBI108" s="604"/>
      <c r="JBJ108" s="604"/>
      <c r="JBK108" s="604"/>
      <c r="JBL108" s="604"/>
      <c r="JBM108" s="604"/>
      <c r="JBN108" s="604"/>
      <c r="JBO108" s="604"/>
      <c r="JBP108" s="604"/>
      <c r="JBQ108" s="604"/>
      <c r="JBR108" s="604"/>
      <c r="JBS108" s="604"/>
      <c r="JBT108" s="604"/>
      <c r="JBU108" s="604"/>
      <c r="JBV108" s="604"/>
      <c r="JBW108" s="604"/>
      <c r="JBX108" s="604"/>
      <c r="JBY108" s="604"/>
      <c r="JBZ108" s="604"/>
      <c r="JCA108" s="604"/>
      <c r="JCB108" s="604"/>
      <c r="JCC108" s="604"/>
      <c r="JCD108" s="604"/>
      <c r="JCE108" s="604"/>
      <c r="JCF108" s="604"/>
      <c r="JCG108" s="604"/>
      <c r="JCH108" s="604"/>
      <c r="JCI108" s="604"/>
      <c r="JCJ108" s="604"/>
      <c r="JCK108" s="604"/>
      <c r="JCL108" s="604"/>
      <c r="JCM108" s="604"/>
      <c r="JCN108" s="604"/>
      <c r="JCO108" s="604"/>
      <c r="JCP108" s="604"/>
      <c r="JCQ108" s="604"/>
      <c r="JCR108" s="604"/>
      <c r="JCS108" s="604"/>
      <c r="JCT108" s="604"/>
      <c r="JCU108" s="604"/>
      <c r="JCV108" s="604"/>
      <c r="JCW108" s="604"/>
      <c r="JCX108" s="604"/>
      <c r="JCY108" s="604"/>
      <c r="JCZ108" s="604"/>
      <c r="JDA108" s="604"/>
      <c r="JDB108" s="604"/>
      <c r="JDC108" s="604"/>
      <c r="JDD108" s="604"/>
      <c r="JDE108" s="604"/>
      <c r="JDF108" s="604"/>
      <c r="JDG108" s="604"/>
      <c r="JDH108" s="604"/>
      <c r="JDI108" s="604"/>
      <c r="JDJ108" s="604"/>
      <c r="JDK108" s="604"/>
      <c r="JDL108" s="604"/>
      <c r="JDM108" s="604"/>
      <c r="JDN108" s="604"/>
      <c r="JDO108" s="604"/>
      <c r="JDP108" s="604"/>
      <c r="JDQ108" s="604"/>
      <c r="JDR108" s="604"/>
      <c r="JDS108" s="604"/>
      <c r="JDT108" s="604"/>
      <c r="JDU108" s="604"/>
      <c r="JDV108" s="604"/>
      <c r="JDW108" s="604"/>
      <c r="JDX108" s="604"/>
      <c r="JDY108" s="604"/>
      <c r="JDZ108" s="604"/>
      <c r="JEA108" s="604"/>
      <c r="JEB108" s="604"/>
      <c r="JEC108" s="604"/>
      <c r="JED108" s="604"/>
      <c r="JEE108" s="604"/>
      <c r="JEF108" s="604"/>
      <c r="JEG108" s="604"/>
      <c r="JEH108" s="604"/>
      <c r="JEI108" s="604"/>
      <c r="JEJ108" s="604"/>
      <c r="JEK108" s="604"/>
      <c r="JEL108" s="604"/>
      <c r="JEM108" s="604"/>
      <c r="JEN108" s="604"/>
      <c r="JEO108" s="604"/>
      <c r="JEP108" s="604"/>
      <c r="JEQ108" s="604"/>
      <c r="JER108" s="604"/>
      <c r="JES108" s="604"/>
      <c r="JET108" s="604"/>
      <c r="JEU108" s="604"/>
      <c r="JEV108" s="604"/>
      <c r="JEW108" s="604"/>
      <c r="JEX108" s="604"/>
      <c r="JEY108" s="604"/>
      <c r="JEZ108" s="604"/>
      <c r="JFA108" s="604"/>
      <c r="JFB108" s="604"/>
      <c r="JFC108" s="604"/>
      <c r="JFD108" s="604"/>
      <c r="JFE108" s="604"/>
      <c r="JFF108" s="604"/>
      <c r="JFG108" s="604"/>
      <c r="JFH108" s="604"/>
      <c r="JFI108" s="604"/>
      <c r="JFJ108" s="604"/>
      <c r="JFK108" s="604"/>
      <c r="JFL108" s="604"/>
      <c r="JFM108" s="604"/>
      <c r="JFN108" s="604"/>
      <c r="JFO108" s="604"/>
      <c r="JFP108" s="604"/>
      <c r="JFQ108" s="604"/>
      <c r="JFR108" s="604"/>
      <c r="JFS108" s="604"/>
      <c r="JFT108" s="604"/>
      <c r="JFU108" s="604"/>
      <c r="JFV108" s="604"/>
      <c r="JFW108" s="604"/>
      <c r="JFX108" s="604"/>
      <c r="JFY108" s="604"/>
      <c r="JFZ108" s="604"/>
      <c r="JGA108" s="604"/>
      <c r="JGB108" s="604"/>
      <c r="JGC108" s="604"/>
      <c r="JGD108" s="604"/>
      <c r="JGE108" s="604"/>
      <c r="JGF108" s="604"/>
      <c r="JGG108" s="604"/>
      <c r="JGH108" s="604"/>
      <c r="JGI108" s="604"/>
      <c r="JGJ108" s="604"/>
      <c r="JGK108" s="604"/>
      <c r="JGL108" s="604"/>
      <c r="JGM108" s="604"/>
      <c r="JGN108" s="604"/>
      <c r="JGO108" s="604"/>
      <c r="JGP108" s="604"/>
      <c r="JGQ108" s="604"/>
      <c r="JGR108" s="604"/>
      <c r="JGS108" s="604"/>
      <c r="JGT108" s="604"/>
      <c r="JGU108" s="604"/>
      <c r="JGV108" s="604"/>
      <c r="JGW108" s="604"/>
      <c r="JGX108" s="604"/>
      <c r="JGY108" s="604"/>
      <c r="JGZ108" s="604"/>
      <c r="JHA108" s="604"/>
      <c r="JHB108" s="604"/>
      <c r="JHC108" s="604"/>
      <c r="JHD108" s="604"/>
      <c r="JHE108" s="604"/>
      <c r="JHF108" s="604"/>
      <c r="JHG108" s="604"/>
      <c r="JHH108" s="604"/>
      <c r="JHI108" s="604"/>
      <c r="JHJ108" s="604"/>
      <c r="JHK108" s="604"/>
      <c r="JHL108" s="604"/>
      <c r="JHM108" s="604"/>
      <c r="JHN108" s="604"/>
      <c r="JHO108" s="604"/>
      <c r="JHP108" s="604"/>
      <c r="JHQ108" s="604"/>
      <c r="JHR108" s="604"/>
      <c r="JHS108" s="604"/>
      <c r="JHT108" s="604"/>
      <c r="JHU108" s="604"/>
      <c r="JHV108" s="604"/>
      <c r="JHW108" s="604"/>
      <c r="JHX108" s="604"/>
      <c r="JHY108" s="604"/>
      <c r="JHZ108" s="604"/>
      <c r="JIA108" s="604"/>
      <c r="JIB108" s="604"/>
      <c r="JIC108" s="604"/>
      <c r="JID108" s="604"/>
      <c r="JIE108" s="604"/>
      <c r="JIF108" s="604"/>
      <c r="JIG108" s="604"/>
      <c r="JIH108" s="604"/>
      <c r="JII108" s="604"/>
      <c r="JIJ108" s="604"/>
      <c r="JIK108" s="604"/>
      <c r="JIL108" s="604"/>
      <c r="JIM108" s="604"/>
      <c r="JIN108" s="604"/>
      <c r="JIO108" s="604"/>
      <c r="JIP108" s="604"/>
      <c r="JIQ108" s="604"/>
      <c r="JIR108" s="604"/>
      <c r="JIS108" s="604"/>
      <c r="JIT108" s="604"/>
      <c r="JIU108" s="604"/>
      <c r="JIV108" s="604"/>
      <c r="JIW108" s="604"/>
      <c r="JIX108" s="604"/>
      <c r="JIY108" s="604"/>
      <c r="JIZ108" s="604"/>
      <c r="JJA108" s="604"/>
      <c r="JJB108" s="604"/>
      <c r="JJC108" s="604"/>
      <c r="JJD108" s="604"/>
      <c r="JJE108" s="604"/>
      <c r="JJF108" s="604"/>
      <c r="JJG108" s="604"/>
      <c r="JJH108" s="604"/>
      <c r="JJI108" s="604"/>
      <c r="JJJ108" s="604"/>
      <c r="JJK108" s="604"/>
      <c r="JJL108" s="604"/>
      <c r="JJM108" s="604"/>
      <c r="JJN108" s="604"/>
      <c r="JJO108" s="604"/>
      <c r="JJP108" s="604"/>
      <c r="JJQ108" s="604"/>
      <c r="JJR108" s="604"/>
      <c r="JJS108" s="604"/>
      <c r="JJT108" s="604"/>
      <c r="JJU108" s="604"/>
      <c r="JJV108" s="604"/>
      <c r="JJW108" s="604"/>
      <c r="JJX108" s="604"/>
      <c r="JJY108" s="604"/>
      <c r="JJZ108" s="604"/>
      <c r="JKA108" s="604"/>
      <c r="JKB108" s="604"/>
      <c r="JKC108" s="604"/>
      <c r="JKD108" s="604"/>
      <c r="JKE108" s="604"/>
      <c r="JKF108" s="604"/>
      <c r="JKG108" s="604"/>
      <c r="JKH108" s="604"/>
      <c r="JKI108" s="604"/>
      <c r="JKJ108" s="604"/>
      <c r="JKK108" s="604"/>
      <c r="JKL108" s="604"/>
      <c r="JKM108" s="604"/>
      <c r="JKN108" s="604"/>
      <c r="JKO108" s="604"/>
      <c r="JKP108" s="604"/>
      <c r="JKQ108" s="604"/>
      <c r="JKR108" s="604"/>
      <c r="JKS108" s="604"/>
      <c r="JKT108" s="604"/>
      <c r="JKU108" s="604"/>
      <c r="JKV108" s="604"/>
      <c r="JKW108" s="604"/>
      <c r="JKX108" s="604"/>
      <c r="JKY108" s="604"/>
      <c r="JKZ108" s="604"/>
      <c r="JLA108" s="604"/>
      <c r="JLB108" s="604"/>
      <c r="JLC108" s="604"/>
      <c r="JLD108" s="604"/>
      <c r="JLE108" s="604"/>
      <c r="JLF108" s="604"/>
      <c r="JLG108" s="604"/>
      <c r="JLH108" s="604"/>
      <c r="JLI108" s="604"/>
      <c r="JLJ108" s="604"/>
      <c r="JLK108" s="604"/>
      <c r="JLL108" s="604"/>
      <c r="JLM108" s="604"/>
      <c r="JLN108" s="604"/>
      <c r="JLO108" s="604"/>
      <c r="JLP108" s="604"/>
      <c r="JLQ108" s="604"/>
      <c r="JLR108" s="604"/>
      <c r="JLS108" s="604"/>
      <c r="JLT108" s="604"/>
      <c r="JLU108" s="604"/>
      <c r="JLV108" s="604"/>
      <c r="JLW108" s="604"/>
      <c r="JLX108" s="604"/>
      <c r="JLY108" s="604"/>
      <c r="JLZ108" s="604"/>
      <c r="JMA108" s="604"/>
      <c r="JMB108" s="604"/>
      <c r="JMC108" s="604"/>
      <c r="JMD108" s="604"/>
      <c r="JME108" s="604"/>
      <c r="JMF108" s="604"/>
      <c r="JMG108" s="604"/>
      <c r="JMH108" s="604"/>
      <c r="JMI108" s="604"/>
      <c r="JMJ108" s="604"/>
      <c r="JMK108" s="604"/>
      <c r="JML108" s="604"/>
      <c r="JMM108" s="604"/>
      <c r="JMN108" s="604"/>
      <c r="JMO108" s="604"/>
      <c r="JMP108" s="604"/>
      <c r="JMQ108" s="604"/>
      <c r="JMR108" s="604"/>
      <c r="JMS108" s="604"/>
      <c r="JMT108" s="604"/>
      <c r="JMU108" s="604"/>
      <c r="JMV108" s="604"/>
      <c r="JMW108" s="604"/>
      <c r="JMX108" s="604"/>
      <c r="JMY108" s="604"/>
      <c r="JMZ108" s="604"/>
      <c r="JNA108" s="604"/>
      <c r="JNB108" s="604"/>
      <c r="JNC108" s="604"/>
      <c r="JND108" s="604"/>
      <c r="JNE108" s="604"/>
      <c r="JNF108" s="604"/>
      <c r="JNG108" s="604"/>
      <c r="JNH108" s="604"/>
      <c r="JNI108" s="604"/>
      <c r="JNJ108" s="604"/>
      <c r="JNK108" s="604"/>
      <c r="JNL108" s="604"/>
      <c r="JNM108" s="604"/>
      <c r="JNN108" s="604"/>
      <c r="JNO108" s="604"/>
      <c r="JNP108" s="604"/>
      <c r="JNQ108" s="604"/>
      <c r="JNR108" s="604"/>
      <c r="JNS108" s="604"/>
      <c r="JNT108" s="604"/>
      <c r="JNU108" s="604"/>
      <c r="JNV108" s="604"/>
      <c r="JNW108" s="604"/>
      <c r="JNX108" s="604"/>
      <c r="JNY108" s="604"/>
      <c r="JNZ108" s="604"/>
      <c r="JOA108" s="604"/>
      <c r="JOB108" s="604"/>
      <c r="JOC108" s="604"/>
      <c r="JOD108" s="604"/>
      <c r="JOE108" s="604"/>
      <c r="JOF108" s="604"/>
      <c r="JOG108" s="604"/>
      <c r="JOH108" s="604"/>
      <c r="JOI108" s="604"/>
      <c r="JOJ108" s="604"/>
      <c r="JOK108" s="604"/>
      <c r="JOL108" s="604"/>
      <c r="JOM108" s="604"/>
      <c r="JON108" s="604"/>
      <c r="JOO108" s="604"/>
      <c r="JOP108" s="604"/>
      <c r="JOQ108" s="604"/>
      <c r="JOR108" s="604"/>
      <c r="JOS108" s="604"/>
      <c r="JOT108" s="604"/>
      <c r="JOU108" s="604"/>
      <c r="JOV108" s="604"/>
      <c r="JOW108" s="604"/>
      <c r="JOX108" s="604"/>
      <c r="JOY108" s="604"/>
      <c r="JOZ108" s="604"/>
      <c r="JPA108" s="604"/>
      <c r="JPB108" s="604"/>
      <c r="JPC108" s="604"/>
      <c r="JPD108" s="604"/>
      <c r="JPE108" s="604"/>
      <c r="JPF108" s="604"/>
      <c r="JPG108" s="604"/>
      <c r="JPH108" s="604"/>
      <c r="JPI108" s="604"/>
      <c r="JPJ108" s="604"/>
      <c r="JPK108" s="604"/>
      <c r="JPL108" s="604"/>
      <c r="JPM108" s="604"/>
      <c r="JPN108" s="604"/>
      <c r="JPO108" s="604"/>
      <c r="JPP108" s="604"/>
      <c r="JPQ108" s="604"/>
      <c r="JPR108" s="604"/>
      <c r="JPS108" s="604"/>
      <c r="JPT108" s="604"/>
      <c r="JPU108" s="604"/>
      <c r="JPV108" s="604"/>
      <c r="JPW108" s="604"/>
      <c r="JPX108" s="604"/>
      <c r="JPY108" s="604"/>
      <c r="JPZ108" s="604"/>
      <c r="JQA108" s="604"/>
      <c r="JQB108" s="604"/>
      <c r="JQC108" s="604"/>
      <c r="JQD108" s="604"/>
      <c r="JQE108" s="604"/>
      <c r="JQF108" s="604"/>
      <c r="JQG108" s="604"/>
      <c r="JQH108" s="604"/>
      <c r="JQI108" s="604"/>
      <c r="JQJ108" s="604"/>
      <c r="JQK108" s="604"/>
      <c r="JQL108" s="604"/>
      <c r="JQM108" s="604"/>
      <c r="JQN108" s="604"/>
      <c r="JQO108" s="604"/>
      <c r="JQP108" s="604"/>
      <c r="JQQ108" s="604"/>
      <c r="JQR108" s="604"/>
      <c r="JQS108" s="604"/>
      <c r="JQT108" s="604"/>
      <c r="JQU108" s="604"/>
      <c r="JQV108" s="604"/>
      <c r="JQW108" s="604"/>
      <c r="JQX108" s="604"/>
      <c r="JQY108" s="604"/>
      <c r="JQZ108" s="604"/>
      <c r="JRA108" s="604"/>
      <c r="JRB108" s="604"/>
      <c r="JRC108" s="604"/>
      <c r="JRD108" s="604"/>
      <c r="JRE108" s="604"/>
      <c r="JRF108" s="604"/>
      <c r="JRG108" s="604"/>
      <c r="JRH108" s="604"/>
      <c r="JRI108" s="604"/>
      <c r="JRJ108" s="604"/>
      <c r="JRK108" s="604"/>
      <c r="JRL108" s="604"/>
      <c r="JRM108" s="604"/>
      <c r="JRN108" s="604"/>
      <c r="JRO108" s="604"/>
      <c r="JRP108" s="604"/>
      <c r="JRQ108" s="604"/>
      <c r="JRR108" s="604"/>
      <c r="JRS108" s="604"/>
      <c r="JRT108" s="604"/>
      <c r="JRU108" s="604"/>
      <c r="JRV108" s="604"/>
      <c r="JRW108" s="604"/>
      <c r="JRX108" s="604"/>
      <c r="JRY108" s="604"/>
      <c r="JRZ108" s="604"/>
      <c r="JSA108" s="604"/>
      <c r="JSB108" s="604"/>
      <c r="JSC108" s="604"/>
      <c r="JSD108" s="604"/>
      <c r="JSE108" s="604"/>
      <c r="JSF108" s="604"/>
      <c r="JSG108" s="604"/>
      <c r="JSH108" s="604"/>
      <c r="JSI108" s="604"/>
      <c r="JSJ108" s="604"/>
      <c r="JSK108" s="604"/>
      <c r="JSL108" s="604"/>
      <c r="JSM108" s="604"/>
      <c r="JSN108" s="604"/>
      <c r="JSO108" s="604"/>
      <c r="JSP108" s="604"/>
      <c r="JSQ108" s="604"/>
      <c r="JSR108" s="604"/>
      <c r="JSS108" s="604"/>
      <c r="JST108" s="604"/>
      <c r="JSU108" s="604"/>
      <c r="JSV108" s="604"/>
      <c r="JSW108" s="604"/>
      <c r="JSX108" s="604"/>
      <c r="JSY108" s="604"/>
      <c r="JSZ108" s="604"/>
      <c r="JTA108" s="604"/>
      <c r="JTB108" s="604"/>
      <c r="JTC108" s="604"/>
      <c r="JTD108" s="604"/>
      <c r="JTE108" s="604"/>
      <c r="JTF108" s="604"/>
      <c r="JTG108" s="604"/>
      <c r="JTH108" s="604"/>
      <c r="JTI108" s="604"/>
      <c r="JTJ108" s="604"/>
      <c r="JTK108" s="604"/>
      <c r="JTL108" s="604"/>
      <c r="JTM108" s="604"/>
      <c r="JTN108" s="604"/>
      <c r="JTO108" s="604"/>
      <c r="JTP108" s="604"/>
      <c r="JTQ108" s="604"/>
      <c r="JTR108" s="604"/>
      <c r="JTS108" s="604"/>
      <c r="JTT108" s="604"/>
      <c r="JTU108" s="604"/>
      <c r="JTV108" s="604"/>
      <c r="JTW108" s="604"/>
      <c r="JTX108" s="604"/>
      <c r="JTY108" s="604"/>
      <c r="JTZ108" s="604"/>
      <c r="JUA108" s="604"/>
      <c r="JUB108" s="604"/>
      <c r="JUC108" s="604"/>
      <c r="JUD108" s="604"/>
      <c r="JUE108" s="604"/>
      <c r="JUF108" s="604"/>
      <c r="JUG108" s="604"/>
      <c r="JUH108" s="604"/>
      <c r="JUI108" s="604"/>
      <c r="JUJ108" s="604"/>
      <c r="JUK108" s="604"/>
      <c r="JUL108" s="604"/>
      <c r="JUM108" s="604"/>
      <c r="JUN108" s="604"/>
      <c r="JUO108" s="604"/>
      <c r="JUP108" s="604"/>
      <c r="JUQ108" s="604"/>
      <c r="JUR108" s="604"/>
      <c r="JUS108" s="604"/>
      <c r="JUT108" s="604"/>
      <c r="JUU108" s="604"/>
      <c r="JUV108" s="604"/>
      <c r="JUW108" s="604"/>
      <c r="JUX108" s="604"/>
      <c r="JUY108" s="604"/>
      <c r="JUZ108" s="604"/>
      <c r="JVA108" s="604"/>
      <c r="JVB108" s="604"/>
      <c r="JVC108" s="604"/>
      <c r="JVD108" s="604"/>
      <c r="JVE108" s="604"/>
      <c r="JVF108" s="604"/>
      <c r="JVG108" s="604"/>
      <c r="JVH108" s="604"/>
      <c r="JVI108" s="604"/>
      <c r="JVJ108" s="604"/>
      <c r="JVK108" s="604"/>
      <c r="JVL108" s="604"/>
      <c r="JVM108" s="604"/>
      <c r="JVN108" s="604"/>
      <c r="JVO108" s="604"/>
      <c r="JVP108" s="604"/>
      <c r="JVQ108" s="604"/>
      <c r="JVR108" s="604"/>
      <c r="JVS108" s="604"/>
      <c r="JVT108" s="604"/>
      <c r="JVU108" s="604"/>
      <c r="JVV108" s="604"/>
      <c r="JVW108" s="604"/>
      <c r="JVX108" s="604"/>
      <c r="JVY108" s="604"/>
      <c r="JVZ108" s="604"/>
      <c r="JWA108" s="604"/>
      <c r="JWB108" s="604"/>
      <c r="JWC108" s="604"/>
      <c r="JWD108" s="604"/>
      <c r="JWE108" s="604"/>
      <c r="JWF108" s="604"/>
      <c r="JWG108" s="604"/>
      <c r="JWH108" s="604"/>
      <c r="JWI108" s="604"/>
      <c r="JWJ108" s="604"/>
      <c r="JWK108" s="604"/>
      <c r="JWL108" s="604"/>
      <c r="JWM108" s="604"/>
      <c r="JWN108" s="604"/>
      <c r="JWO108" s="604"/>
      <c r="JWP108" s="604"/>
      <c r="JWQ108" s="604"/>
      <c r="JWR108" s="604"/>
      <c r="JWS108" s="604"/>
      <c r="JWT108" s="604"/>
      <c r="JWU108" s="604"/>
      <c r="JWV108" s="604"/>
      <c r="JWW108" s="604"/>
      <c r="JWX108" s="604"/>
      <c r="JWY108" s="604"/>
      <c r="JWZ108" s="604"/>
      <c r="JXA108" s="604"/>
      <c r="JXB108" s="604"/>
      <c r="JXC108" s="604"/>
      <c r="JXD108" s="604"/>
      <c r="JXE108" s="604"/>
      <c r="JXF108" s="604"/>
      <c r="JXG108" s="604"/>
      <c r="JXH108" s="604"/>
      <c r="JXI108" s="604"/>
      <c r="JXJ108" s="604"/>
      <c r="JXK108" s="604"/>
      <c r="JXL108" s="604"/>
      <c r="JXM108" s="604"/>
      <c r="JXN108" s="604"/>
      <c r="JXO108" s="604"/>
      <c r="JXP108" s="604"/>
      <c r="JXQ108" s="604"/>
      <c r="JXR108" s="604"/>
      <c r="JXS108" s="604"/>
      <c r="JXT108" s="604"/>
      <c r="JXU108" s="604"/>
      <c r="JXV108" s="604"/>
      <c r="JXW108" s="604"/>
      <c r="JXX108" s="604"/>
      <c r="JXY108" s="604"/>
      <c r="JXZ108" s="604"/>
      <c r="JYA108" s="604"/>
      <c r="JYB108" s="604"/>
      <c r="JYC108" s="604"/>
      <c r="JYD108" s="604"/>
      <c r="JYE108" s="604"/>
      <c r="JYF108" s="604"/>
      <c r="JYG108" s="604"/>
      <c r="JYH108" s="604"/>
      <c r="JYI108" s="604"/>
      <c r="JYJ108" s="604"/>
      <c r="JYK108" s="604"/>
      <c r="JYL108" s="604"/>
      <c r="JYM108" s="604"/>
      <c r="JYN108" s="604"/>
      <c r="JYO108" s="604"/>
      <c r="JYP108" s="604"/>
      <c r="JYQ108" s="604"/>
      <c r="JYR108" s="604"/>
      <c r="JYS108" s="604"/>
      <c r="JYT108" s="604"/>
      <c r="JYU108" s="604"/>
      <c r="JYV108" s="604"/>
      <c r="JYW108" s="604"/>
      <c r="JYX108" s="604"/>
      <c r="JYY108" s="604"/>
      <c r="JYZ108" s="604"/>
      <c r="JZA108" s="604"/>
      <c r="JZB108" s="604"/>
      <c r="JZC108" s="604"/>
      <c r="JZD108" s="604"/>
      <c r="JZE108" s="604"/>
      <c r="JZF108" s="604"/>
      <c r="JZG108" s="604"/>
      <c r="JZH108" s="604"/>
      <c r="JZI108" s="604"/>
      <c r="JZJ108" s="604"/>
      <c r="JZK108" s="604"/>
      <c r="JZL108" s="604"/>
      <c r="JZM108" s="604"/>
      <c r="JZN108" s="604"/>
      <c r="JZO108" s="604"/>
      <c r="JZP108" s="604"/>
      <c r="JZQ108" s="604"/>
      <c r="JZR108" s="604"/>
      <c r="JZS108" s="604"/>
      <c r="JZT108" s="604"/>
      <c r="JZU108" s="604"/>
      <c r="JZV108" s="604"/>
      <c r="JZW108" s="604"/>
      <c r="JZX108" s="604"/>
      <c r="JZY108" s="604"/>
      <c r="JZZ108" s="604"/>
      <c r="KAA108" s="604"/>
      <c r="KAB108" s="604"/>
      <c r="KAC108" s="604"/>
      <c r="KAD108" s="604"/>
      <c r="KAE108" s="604"/>
      <c r="KAF108" s="604"/>
      <c r="KAG108" s="604"/>
      <c r="KAH108" s="604"/>
      <c r="KAI108" s="604"/>
      <c r="KAJ108" s="604"/>
      <c r="KAK108" s="604"/>
      <c r="KAL108" s="604"/>
      <c r="KAM108" s="604"/>
      <c r="KAN108" s="604"/>
      <c r="KAO108" s="604"/>
      <c r="KAP108" s="604"/>
      <c r="KAQ108" s="604"/>
      <c r="KAR108" s="604"/>
      <c r="KAS108" s="604"/>
      <c r="KAT108" s="604"/>
      <c r="KAU108" s="604"/>
      <c r="KAV108" s="604"/>
      <c r="KAW108" s="604"/>
      <c r="KAX108" s="604"/>
      <c r="KAY108" s="604"/>
      <c r="KAZ108" s="604"/>
      <c r="KBA108" s="604"/>
      <c r="KBB108" s="604"/>
      <c r="KBC108" s="604"/>
      <c r="KBD108" s="604"/>
      <c r="KBE108" s="604"/>
      <c r="KBF108" s="604"/>
      <c r="KBG108" s="604"/>
      <c r="KBH108" s="604"/>
      <c r="KBI108" s="604"/>
      <c r="KBJ108" s="604"/>
      <c r="KBK108" s="604"/>
      <c r="KBL108" s="604"/>
      <c r="KBM108" s="604"/>
      <c r="KBN108" s="604"/>
      <c r="KBO108" s="604"/>
      <c r="KBP108" s="604"/>
      <c r="KBQ108" s="604"/>
      <c r="KBR108" s="604"/>
      <c r="KBS108" s="604"/>
      <c r="KBT108" s="604"/>
      <c r="KBU108" s="604"/>
      <c r="KBV108" s="604"/>
      <c r="KBW108" s="604"/>
      <c r="KBX108" s="604"/>
      <c r="KBY108" s="604"/>
      <c r="KBZ108" s="604"/>
      <c r="KCA108" s="604"/>
      <c r="KCB108" s="604"/>
      <c r="KCC108" s="604"/>
      <c r="KCD108" s="604"/>
      <c r="KCE108" s="604"/>
      <c r="KCF108" s="604"/>
      <c r="KCG108" s="604"/>
      <c r="KCH108" s="604"/>
      <c r="KCI108" s="604"/>
      <c r="KCJ108" s="604"/>
      <c r="KCK108" s="604"/>
      <c r="KCL108" s="604"/>
      <c r="KCM108" s="604"/>
      <c r="KCN108" s="604"/>
      <c r="KCO108" s="604"/>
      <c r="KCP108" s="604"/>
      <c r="KCQ108" s="604"/>
      <c r="KCR108" s="604"/>
      <c r="KCS108" s="604"/>
      <c r="KCT108" s="604"/>
      <c r="KCU108" s="604"/>
      <c r="KCV108" s="604"/>
      <c r="KCW108" s="604"/>
      <c r="KCX108" s="604"/>
      <c r="KCY108" s="604"/>
      <c r="KCZ108" s="604"/>
      <c r="KDA108" s="604"/>
      <c r="KDB108" s="604"/>
      <c r="KDC108" s="604"/>
      <c r="KDD108" s="604"/>
      <c r="KDE108" s="604"/>
      <c r="KDF108" s="604"/>
      <c r="KDG108" s="604"/>
      <c r="KDH108" s="604"/>
      <c r="KDI108" s="604"/>
      <c r="KDJ108" s="604"/>
      <c r="KDK108" s="604"/>
      <c r="KDL108" s="604"/>
      <c r="KDM108" s="604"/>
      <c r="KDN108" s="604"/>
      <c r="KDO108" s="604"/>
      <c r="KDP108" s="604"/>
      <c r="KDQ108" s="604"/>
      <c r="KDR108" s="604"/>
      <c r="KDS108" s="604"/>
      <c r="KDT108" s="604"/>
      <c r="KDU108" s="604"/>
      <c r="KDV108" s="604"/>
      <c r="KDW108" s="604"/>
      <c r="KDX108" s="604"/>
      <c r="KDY108" s="604"/>
      <c r="KDZ108" s="604"/>
      <c r="KEA108" s="604"/>
      <c r="KEB108" s="604"/>
      <c r="KEC108" s="604"/>
      <c r="KED108" s="604"/>
      <c r="KEE108" s="604"/>
      <c r="KEF108" s="604"/>
      <c r="KEG108" s="604"/>
      <c r="KEH108" s="604"/>
      <c r="KEI108" s="604"/>
      <c r="KEJ108" s="604"/>
      <c r="KEK108" s="604"/>
      <c r="KEL108" s="604"/>
      <c r="KEM108" s="604"/>
      <c r="KEN108" s="604"/>
      <c r="KEO108" s="604"/>
      <c r="KEP108" s="604"/>
      <c r="KEQ108" s="604"/>
      <c r="KER108" s="604"/>
      <c r="KES108" s="604"/>
      <c r="KET108" s="604"/>
      <c r="KEU108" s="604"/>
      <c r="KEV108" s="604"/>
      <c r="KEW108" s="604"/>
      <c r="KEX108" s="604"/>
      <c r="KEY108" s="604"/>
      <c r="KEZ108" s="604"/>
      <c r="KFA108" s="604"/>
      <c r="KFB108" s="604"/>
      <c r="KFC108" s="604"/>
      <c r="KFD108" s="604"/>
      <c r="KFE108" s="604"/>
      <c r="KFF108" s="604"/>
      <c r="KFG108" s="604"/>
      <c r="KFH108" s="604"/>
      <c r="KFI108" s="604"/>
      <c r="KFJ108" s="604"/>
      <c r="KFK108" s="604"/>
      <c r="KFL108" s="604"/>
      <c r="KFM108" s="604"/>
      <c r="KFN108" s="604"/>
      <c r="KFO108" s="604"/>
      <c r="KFP108" s="604"/>
      <c r="KFQ108" s="604"/>
      <c r="KFR108" s="604"/>
      <c r="KFS108" s="604"/>
      <c r="KFT108" s="604"/>
      <c r="KFU108" s="604"/>
      <c r="KFV108" s="604"/>
      <c r="KFW108" s="604"/>
      <c r="KFX108" s="604"/>
      <c r="KFY108" s="604"/>
      <c r="KFZ108" s="604"/>
      <c r="KGA108" s="604"/>
      <c r="KGB108" s="604"/>
      <c r="KGC108" s="604"/>
      <c r="KGD108" s="604"/>
      <c r="KGE108" s="604"/>
      <c r="KGF108" s="604"/>
      <c r="KGG108" s="604"/>
      <c r="KGH108" s="604"/>
      <c r="KGI108" s="604"/>
      <c r="KGJ108" s="604"/>
      <c r="KGK108" s="604"/>
      <c r="KGL108" s="604"/>
      <c r="KGM108" s="604"/>
      <c r="KGN108" s="604"/>
      <c r="KGO108" s="604"/>
      <c r="KGP108" s="604"/>
      <c r="KGQ108" s="604"/>
      <c r="KGR108" s="604"/>
      <c r="KGS108" s="604"/>
      <c r="KGT108" s="604"/>
      <c r="KGU108" s="604"/>
      <c r="KGV108" s="604"/>
      <c r="KGW108" s="604"/>
      <c r="KGX108" s="604"/>
      <c r="KGY108" s="604"/>
      <c r="KGZ108" s="604"/>
      <c r="KHA108" s="604"/>
      <c r="KHB108" s="604"/>
      <c r="KHC108" s="604"/>
      <c r="KHD108" s="604"/>
      <c r="KHE108" s="604"/>
      <c r="KHF108" s="604"/>
      <c r="KHG108" s="604"/>
      <c r="KHH108" s="604"/>
      <c r="KHI108" s="604"/>
      <c r="KHJ108" s="604"/>
      <c r="KHK108" s="604"/>
      <c r="KHL108" s="604"/>
      <c r="KHM108" s="604"/>
      <c r="KHN108" s="604"/>
      <c r="KHO108" s="604"/>
      <c r="KHP108" s="604"/>
      <c r="KHQ108" s="604"/>
      <c r="KHR108" s="604"/>
      <c r="KHS108" s="604"/>
      <c r="KHT108" s="604"/>
      <c r="KHU108" s="604"/>
      <c r="KHV108" s="604"/>
      <c r="KHW108" s="604"/>
      <c r="KHX108" s="604"/>
      <c r="KHY108" s="604"/>
      <c r="KHZ108" s="604"/>
      <c r="KIA108" s="604"/>
      <c r="KIB108" s="604"/>
      <c r="KIC108" s="604"/>
      <c r="KID108" s="604"/>
      <c r="KIE108" s="604"/>
      <c r="KIF108" s="604"/>
      <c r="KIG108" s="604"/>
      <c r="KIH108" s="604"/>
      <c r="KII108" s="604"/>
      <c r="KIJ108" s="604"/>
      <c r="KIK108" s="604"/>
      <c r="KIL108" s="604"/>
      <c r="KIM108" s="604"/>
      <c r="KIN108" s="604"/>
      <c r="KIO108" s="604"/>
      <c r="KIP108" s="604"/>
      <c r="KIQ108" s="604"/>
      <c r="KIR108" s="604"/>
      <c r="KIS108" s="604"/>
      <c r="KIT108" s="604"/>
      <c r="KIU108" s="604"/>
      <c r="KIV108" s="604"/>
      <c r="KIW108" s="604"/>
      <c r="KIX108" s="604"/>
      <c r="KIY108" s="604"/>
      <c r="KIZ108" s="604"/>
      <c r="KJA108" s="604"/>
      <c r="KJB108" s="604"/>
      <c r="KJC108" s="604"/>
      <c r="KJD108" s="604"/>
      <c r="KJE108" s="604"/>
      <c r="KJF108" s="604"/>
      <c r="KJG108" s="604"/>
      <c r="KJH108" s="604"/>
      <c r="KJI108" s="604"/>
      <c r="KJJ108" s="604"/>
      <c r="KJK108" s="604"/>
      <c r="KJL108" s="604"/>
      <c r="KJM108" s="604"/>
      <c r="KJN108" s="604"/>
      <c r="KJO108" s="604"/>
      <c r="KJP108" s="604"/>
      <c r="KJQ108" s="604"/>
      <c r="KJR108" s="604"/>
      <c r="KJS108" s="604"/>
      <c r="KJT108" s="604"/>
      <c r="KJU108" s="604"/>
      <c r="KJV108" s="604"/>
      <c r="KJW108" s="604"/>
      <c r="KJX108" s="604"/>
      <c r="KJY108" s="604"/>
      <c r="KJZ108" s="604"/>
      <c r="KKA108" s="604"/>
      <c r="KKB108" s="604"/>
      <c r="KKC108" s="604"/>
      <c r="KKD108" s="604"/>
      <c r="KKE108" s="604"/>
      <c r="KKF108" s="604"/>
      <c r="KKG108" s="604"/>
      <c r="KKH108" s="604"/>
      <c r="KKI108" s="604"/>
      <c r="KKJ108" s="604"/>
      <c r="KKK108" s="604"/>
      <c r="KKL108" s="604"/>
      <c r="KKM108" s="604"/>
      <c r="KKN108" s="604"/>
      <c r="KKO108" s="604"/>
      <c r="KKP108" s="604"/>
      <c r="KKQ108" s="604"/>
      <c r="KKR108" s="604"/>
      <c r="KKS108" s="604"/>
      <c r="KKT108" s="604"/>
      <c r="KKU108" s="604"/>
      <c r="KKV108" s="604"/>
      <c r="KKW108" s="604"/>
      <c r="KKX108" s="604"/>
      <c r="KKY108" s="604"/>
      <c r="KKZ108" s="604"/>
      <c r="KLA108" s="604"/>
      <c r="KLB108" s="604"/>
      <c r="KLC108" s="604"/>
      <c r="KLD108" s="604"/>
      <c r="KLE108" s="604"/>
      <c r="KLF108" s="604"/>
      <c r="KLG108" s="604"/>
      <c r="KLH108" s="604"/>
      <c r="KLI108" s="604"/>
      <c r="KLJ108" s="604"/>
      <c r="KLK108" s="604"/>
      <c r="KLL108" s="604"/>
      <c r="KLM108" s="604"/>
      <c r="KLN108" s="604"/>
      <c r="KLO108" s="604"/>
      <c r="KLP108" s="604"/>
      <c r="KLQ108" s="604"/>
      <c r="KLR108" s="604"/>
      <c r="KLS108" s="604"/>
      <c r="KLT108" s="604"/>
      <c r="KLU108" s="604"/>
      <c r="KLV108" s="604"/>
      <c r="KLW108" s="604"/>
      <c r="KLX108" s="604"/>
      <c r="KLY108" s="604"/>
      <c r="KLZ108" s="604"/>
      <c r="KMA108" s="604"/>
      <c r="KMB108" s="604"/>
      <c r="KMC108" s="604"/>
      <c r="KMD108" s="604"/>
      <c r="KME108" s="604"/>
      <c r="KMF108" s="604"/>
      <c r="KMG108" s="604"/>
      <c r="KMH108" s="604"/>
      <c r="KMI108" s="604"/>
      <c r="KMJ108" s="604"/>
      <c r="KMK108" s="604"/>
      <c r="KML108" s="604"/>
      <c r="KMM108" s="604"/>
      <c r="KMN108" s="604"/>
      <c r="KMO108" s="604"/>
      <c r="KMP108" s="604"/>
      <c r="KMQ108" s="604"/>
      <c r="KMR108" s="604"/>
      <c r="KMS108" s="604"/>
      <c r="KMT108" s="604"/>
      <c r="KMU108" s="604"/>
      <c r="KMV108" s="604"/>
      <c r="KMW108" s="604"/>
      <c r="KMX108" s="604"/>
      <c r="KMY108" s="604"/>
      <c r="KMZ108" s="604"/>
      <c r="KNA108" s="604"/>
      <c r="KNB108" s="604"/>
      <c r="KNC108" s="604"/>
      <c r="KND108" s="604"/>
      <c r="KNE108" s="604"/>
      <c r="KNF108" s="604"/>
      <c r="KNG108" s="604"/>
      <c r="KNH108" s="604"/>
      <c r="KNI108" s="604"/>
      <c r="KNJ108" s="604"/>
      <c r="KNK108" s="604"/>
      <c r="KNL108" s="604"/>
      <c r="KNM108" s="604"/>
      <c r="KNN108" s="604"/>
      <c r="KNO108" s="604"/>
      <c r="KNP108" s="604"/>
      <c r="KNQ108" s="604"/>
      <c r="KNR108" s="604"/>
      <c r="KNS108" s="604"/>
      <c r="KNT108" s="604"/>
      <c r="KNU108" s="604"/>
      <c r="KNV108" s="604"/>
      <c r="KNW108" s="604"/>
      <c r="KNX108" s="604"/>
      <c r="KNY108" s="604"/>
      <c r="KNZ108" s="604"/>
      <c r="KOA108" s="604"/>
      <c r="KOB108" s="604"/>
      <c r="KOC108" s="604"/>
      <c r="KOD108" s="604"/>
      <c r="KOE108" s="604"/>
      <c r="KOF108" s="604"/>
      <c r="KOG108" s="604"/>
      <c r="KOH108" s="604"/>
      <c r="KOI108" s="604"/>
      <c r="KOJ108" s="604"/>
      <c r="KOK108" s="604"/>
      <c r="KOL108" s="604"/>
      <c r="KOM108" s="604"/>
      <c r="KON108" s="604"/>
      <c r="KOO108" s="604"/>
      <c r="KOP108" s="604"/>
      <c r="KOQ108" s="604"/>
      <c r="KOR108" s="604"/>
      <c r="KOS108" s="604"/>
      <c r="KOT108" s="604"/>
      <c r="KOU108" s="604"/>
      <c r="KOV108" s="604"/>
      <c r="KOW108" s="604"/>
      <c r="KOX108" s="604"/>
      <c r="KOY108" s="604"/>
      <c r="KOZ108" s="604"/>
      <c r="KPA108" s="604"/>
      <c r="KPB108" s="604"/>
      <c r="KPC108" s="604"/>
      <c r="KPD108" s="604"/>
      <c r="KPE108" s="604"/>
      <c r="KPF108" s="604"/>
      <c r="KPG108" s="604"/>
      <c r="KPH108" s="604"/>
      <c r="KPI108" s="604"/>
      <c r="KPJ108" s="604"/>
      <c r="KPK108" s="604"/>
      <c r="KPL108" s="604"/>
      <c r="KPM108" s="604"/>
      <c r="KPN108" s="604"/>
      <c r="KPO108" s="604"/>
      <c r="KPP108" s="604"/>
      <c r="KPQ108" s="604"/>
      <c r="KPR108" s="604"/>
      <c r="KPS108" s="604"/>
      <c r="KPT108" s="604"/>
      <c r="KPU108" s="604"/>
      <c r="KPV108" s="604"/>
      <c r="KPW108" s="604"/>
      <c r="KPX108" s="604"/>
      <c r="KPY108" s="604"/>
      <c r="KPZ108" s="604"/>
      <c r="KQA108" s="604"/>
      <c r="KQB108" s="604"/>
      <c r="KQC108" s="604"/>
      <c r="KQD108" s="604"/>
      <c r="KQE108" s="604"/>
      <c r="KQF108" s="604"/>
      <c r="KQG108" s="604"/>
      <c r="KQH108" s="604"/>
      <c r="KQI108" s="604"/>
      <c r="KQJ108" s="604"/>
      <c r="KQK108" s="604"/>
      <c r="KQL108" s="604"/>
      <c r="KQM108" s="604"/>
      <c r="KQN108" s="604"/>
      <c r="KQO108" s="604"/>
      <c r="KQP108" s="604"/>
      <c r="KQQ108" s="604"/>
      <c r="KQR108" s="604"/>
      <c r="KQS108" s="604"/>
      <c r="KQT108" s="604"/>
      <c r="KQU108" s="604"/>
      <c r="KQV108" s="604"/>
      <c r="KQW108" s="604"/>
      <c r="KQX108" s="604"/>
      <c r="KQY108" s="604"/>
      <c r="KQZ108" s="604"/>
      <c r="KRA108" s="604"/>
      <c r="KRB108" s="604"/>
      <c r="KRC108" s="604"/>
      <c r="KRD108" s="604"/>
      <c r="KRE108" s="604"/>
      <c r="KRF108" s="604"/>
      <c r="KRG108" s="604"/>
      <c r="KRH108" s="604"/>
      <c r="KRI108" s="604"/>
      <c r="KRJ108" s="604"/>
      <c r="KRK108" s="604"/>
      <c r="KRL108" s="604"/>
      <c r="KRM108" s="604"/>
      <c r="KRN108" s="604"/>
      <c r="KRO108" s="604"/>
      <c r="KRP108" s="604"/>
      <c r="KRQ108" s="604"/>
      <c r="KRR108" s="604"/>
      <c r="KRS108" s="604"/>
      <c r="KRT108" s="604"/>
      <c r="KRU108" s="604"/>
      <c r="KRV108" s="604"/>
      <c r="KRW108" s="604"/>
      <c r="KRX108" s="604"/>
      <c r="KRY108" s="604"/>
      <c r="KRZ108" s="604"/>
      <c r="KSA108" s="604"/>
      <c r="KSB108" s="604"/>
      <c r="KSC108" s="604"/>
      <c r="KSD108" s="604"/>
      <c r="KSE108" s="604"/>
      <c r="KSF108" s="604"/>
      <c r="KSG108" s="604"/>
      <c r="KSH108" s="604"/>
      <c r="KSI108" s="604"/>
      <c r="KSJ108" s="604"/>
      <c r="KSK108" s="604"/>
      <c r="KSL108" s="604"/>
      <c r="KSM108" s="604"/>
      <c r="KSN108" s="604"/>
      <c r="KSO108" s="604"/>
      <c r="KSP108" s="604"/>
      <c r="KSQ108" s="604"/>
      <c r="KSR108" s="604"/>
      <c r="KSS108" s="604"/>
      <c r="KST108" s="604"/>
      <c r="KSU108" s="604"/>
      <c r="KSV108" s="604"/>
      <c r="KSW108" s="604"/>
      <c r="KSX108" s="604"/>
      <c r="KSY108" s="604"/>
      <c r="KSZ108" s="604"/>
      <c r="KTA108" s="604"/>
      <c r="KTB108" s="604"/>
      <c r="KTC108" s="604"/>
      <c r="KTD108" s="604"/>
      <c r="KTE108" s="604"/>
      <c r="KTF108" s="604"/>
      <c r="KTG108" s="604"/>
      <c r="KTH108" s="604"/>
      <c r="KTI108" s="604"/>
      <c r="KTJ108" s="604"/>
      <c r="KTK108" s="604"/>
      <c r="KTL108" s="604"/>
      <c r="KTM108" s="604"/>
      <c r="KTN108" s="604"/>
      <c r="KTO108" s="604"/>
      <c r="KTP108" s="604"/>
      <c r="KTQ108" s="604"/>
      <c r="KTR108" s="604"/>
      <c r="KTS108" s="604"/>
      <c r="KTT108" s="604"/>
      <c r="KTU108" s="604"/>
      <c r="KTV108" s="604"/>
      <c r="KTW108" s="604"/>
      <c r="KTX108" s="604"/>
      <c r="KTY108" s="604"/>
      <c r="KTZ108" s="604"/>
      <c r="KUA108" s="604"/>
      <c r="KUB108" s="604"/>
      <c r="KUC108" s="604"/>
      <c r="KUD108" s="604"/>
      <c r="KUE108" s="604"/>
      <c r="KUF108" s="604"/>
      <c r="KUG108" s="604"/>
      <c r="KUH108" s="604"/>
      <c r="KUI108" s="604"/>
      <c r="KUJ108" s="604"/>
      <c r="KUK108" s="604"/>
      <c r="KUL108" s="604"/>
      <c r="KUM108" s="604"/>
      <c r="KUN108" s="604"/>
      <c r="KUO108" s="604"/>
      <c r="KUP108" s="604"/>
      <c r="KUQ108" s="604"/>
      <c r="KUR108" s="604"/>
      <c r="KUS108" s="604"/>
      <c r="KUT108" s="604"/>
      <c r="KUU108" s="604"/>
      <c r="KUV108" s="604"/>
      <c r="KUW108" s="604"/>
      <c r="KUX108" s="604"/>
      <c r="KUY108" s="604"/>
      <c r="KUZ108" s="604"/>
      <c r="KVA108" s="604"/>
      <c r="KVB108" s="604"/>
      <c r="KVC108" s="604"/>
      <c r="KVD108" s="604"/>
      <c r="KVE108" s="604"/>
      <c r="KVF108" s="604"/>
      <c r="KVG108" s="604"/>
      <c r="KVH108" s="604"/>
      <c r="KVI108" s="604"/>
      <c r="KVJ108" s="604"/>
      <c r="KVK108" s="604"/>
      <c r="KVL108" s="604"/>
      <c r="KVM108" s="604"/>
      <c r="KVN108" s="604"/>
      <c r="KVO108" s="604"/>
      <c r="KVP108" s="604"/>
      <c r="KVQ108" s="604"/>
      <c r="KVR108" s="604"/>
      <c r="KVS108" s="604"/>
      <c r="KVT108" s="604"/>
      <c r="KVU108" s="604"/>
      <c r="KVV108" s="604"/>
      <c r="KVW108" s="604"/>
      <c r="KVX108" s="604"/>
      <c r="KVY108" s="604"/>
      <c r="KVZ108" s="604"/>
      <c r="KWA108" s="604"/>
      <c r="KWB108" s="604"/>
      <c r="KWC108" s="604"/>
      <c r="KWD108" s="604"/>
      <c r="KWE108" s="604"/>
      <c r="KWF108" s="604"/>
      <c r="KWG108" s="604"/>
      <c r="KWH108" s="604"/>
      <c r="KWI108" s="604"/>
      <c r="KWJ108" s="604"/>
      <c r="KWK108" s="604"/>
      <c r="KWL108" s="604"/>
      <c r="KWM108" s="604"/>
      <c r="KWN108" s="604"/>
      <c r="KWO108" s="604"/>
      <c r="KWP108" s="604"/>
      <c r="KWQ108" s="604"/>
      <c r="KWR108" s="604"/>
      <c r="KWS108" s="604"/>
      <c r="KWT108" s="604"/>
      <c r="KWU108" s="604"/>
      <c r="KWV108" s="604"/>
      <c r="KWW108" s="604"/>
      <c r="KWX108" s="604"/>
      <c r="KWY108" s="604"/>
      <c r="KWZ108" s="604"/>
      <c r="KXA108" s="604"/>
      <c r="KXB108" s="604"/>
      <c r="KXC108" s="604"/>
      <c r="KXD108" s="604"/>
      <c r="KXE108" s="604"/>
      <c r="KXF108" s="604"/>
      <c r="KXG108" s="604"/>
      <c r="KXH108" s="604"/>
      <c r="KXI108" s="604"/>
      <c r="KXJ108" s="604"/>
      <c r="KXK108" s="604"/>
      <c r="KXL108" s="604"/>
      <c r="KXM108" s="604"/>
      <c r="KXN108" s="604"/>
      <c r="KXO108" s="604"/>
      <c r="KXP108" s="604"/>
      <c r="KXQ108" s="604"/>
      <c r="KXR108" s="604"/>
      <c r="KXS108" s="604"/>
      <c r="KXT108" s="604"/>
      <c r="KXU108" s="604"/>
      <c r="KXV108" s="604"/>
      <c r="KXW108" s="604"/>
      <c r="KXX108" s="604"/>
      <c r="KXY108" s="604"/>
      <c r="KXZ108" s="604"/>
      <c r="KYA108" s="604"/>
      <c r="KYB108" s="604"/>
      <c r="KYC108" s="604"/>
      <c r="KYD108" s="604"/>
      <c r="KYE108" s="604"/>
      <c r="KYF108" s="604"/>
      <c r="KYG108" s="604"/>
      <c r="KYH108" s="604"/>
      <c r="KYI108" s="604"/>
      <c r="KYJ108" s="604"/>
      <c r="KYK108" s="604"/>
      <c r="KYL108" s="604"/>
      <c r="KYM108" s="604"/>
      <c r="KYN108" s="604"/>
      <c r="KYO108" s="604"/>
      <c r="KYP108" s="604"/>
      <c r="KYQ108" s="604"/>
      <c r="KYR108" s="604"/>
      <c r="KYS108" s="604"/>
      <c r="KYT108" s="604"/>
      <c r="KYU108" s="604"/>
      <c r="KYV108" s="604"/>
      <c r="KYW108" s="604"/>
      <c r="KYX108" s="604"/>
      <c r="KYY108" s="604"/>
      <c r="KYZ108" s="604"/>
      <c r="KZA108" s="604"/>
      <c r="KZB108" s="604"/>
      <c r="KZC108" s="604"/>
      <c r="KZD108" s="604"/>
      <c r="KZE108" s="604"/>
      <c r="KZF108" s="604"/>
      <c r="KZG108" s="604"/>
      <c r="KZH108" s="604"/>
      <c r="KZI108" s="604"/>
      <c r="KZJ108" s="604"/>
      <c r="KZK108" s="604"/>
      <c r="KZL108" s="604"/>
      <c r="KZM108" s="604"/>
      <c r="KZN108" s="604"/>
      <c r="KZO108" s="604"/>
      <c r="KZP108" s="604"/>
      <c r="KZQ108" s="604"/>
      <c r="KZR108" s="604"/>
      <c r="KZS108" s="604"/>
      <c r="KZT108" s="604"/>
      <c r="KZU108" s="604"/>
      <c r="KZV108" s="604"/>
      <c r="KZW108" s="604"/>
      <c r="KZX108" s="604"/>
      <c r="KZY108" s="604"/>
      <c r="KZZ108" s="604"/>
      <c r="LAA108" s="604"/>
      <c r="LAB108" s="604"/>
      <c r="LAC108" s="604"/>
      <c r="LAD108" s="604"/>
      <c r="LAE108" s="604"/>
      <c r="LAF108" s="604"/>
      <c r="LAG108" s="604"/>
      <c r="LAH108" s="604"/>
      <c r="LAI108" s="604"/>
      <c r="LAJ108" s="604"/>
      <c r="LAK108" s="604"/>
      <c r="LAL108" s="604"/>
      <c r="LAM108" s="604"/>
      <c r="LAN108" s="604"/>
      <c r="LAO108" s="604"/>
      <c r="LAP108" s="604"/>
      <c r="LAQ108" s="604"/>
      <c r="LAR108" s="604"/>
      <c r="LAS108" s="604"/>
      <c r="LAT108" s="604"/>
      <c r="LAU108" s="604"/>
      <c r="LAV108" s="604"/>
      <c r="LAW108" s="604"/>
      <c r="LAX108" s="604"/>
      <c r="LAY108" s="604"/>
      <c r="LAZ108" s="604"/>
      <c r="LBA108" s="604"/>
      <c r="LBB108" s="604"/>
      <c r="LBC108" s="604"/>
      <c r="LBD108" s="604"/>
      <c r="LBE108" s="604"/>
      <c r="LBF108" s="604"/>
      <c r="LBG108" s="604"/>
      <c r="LBH108" s="604"/>
      <c r="LBI108" s="604"/>
      <c r="LBJ108" s="604"/>
      <c r="LBK108" s="604"/>
      <c r="LBL108" s="604"/>
      <c r="LBM108" s="604"/>
      <c r="LBN108" s="604"/>
      <c r="LBO108" s="604"/>
      <c r="LBP108" s="604"/>
      <c r="LBQ108" s="604"/>
      <c r="LBR108" s="604"/>
      <c r="LBS108" s="604"/>
      <c r="LBT108" s="604"/>
      <c r="LBU108" s="604"/>
      <c r="LBV108" s="604"/>
      <c r="LBW108" s="604"/>
      <c r="LBX108" s="604"/>
      <c r="LBY108" s="604"/>
      <c r="LBZ108" s="604"/>
      <c r="LCA108" s="604"/>
      <c r="LCB108" s="604"/>
      <c r="LCC108" s="604"/>
      <c r="LCD108" s="604"/>
      <c r="LCE108" s="604"/>
      <c r="LCF108" s="604"/>
      <c r="LCG108" s="604"/>
      <c r="LCH108" s="604"/>
      <c r="LCI108" s="604"/>
      <c r="LCJ108" s="604"/>
      <c r="LCK108" s="604"/>
      <c r="LCL108" s="604"/>
      <c r="LCM108" s="604"/>
      <c r="LCN108" s="604"/>
      <c r="LCO108" s="604"/>
      <c r="LCP108" s="604"/>
      <c r="LCQ108" s="604"/>
      <c r="LCR108" s="604"/>
      <c r="LCS108" s="604"/>
      <c r="LCT108" s="604"/>
      <c r="LCU108" s="604"/>
      <c r="LCV108" s="604"/>
      <c r="LCW108" s="604"/>
      <c r="LCX108" s="604"/>
      <c r="LCY108" s="604"/>
      <c r="LCZ108" s="604"/>
      <c r="LDA108" s="604"/>
      <c r="LDB108" s="604"/>
      <c r="LDC108" s="604"/>
      <c r="LDD108" s="604"/>
      <c r="LDE108" s="604"/>
      <c r="LDF108" s="604"/>
      <c r="LDG108" s="604"/>
      <c r="LDH108" s="604"/>
      <c r="LDI108" s="604"/>
      <c r="LDJ108" s="604"/>
      <c r="LDK108" s="604"/>
      <c r="LDL108" s="604"/>
      <c r="LDM108" s="604"/>
      <c r="LDN108" s="604"/>
      <c r="LDO108" s="604"/>
      <c r="LDP108" s="604"/>
      <c r="LDQ108" s="604"/>
      <c r="LDR108" s="604"/>
      <c r="LDS108" s="604"/>
      <c r="LDT108" s="604"/>
      <c r="LDU108" s="604"/>
      <c r="LDV108" s="604"/>
      <c r="LDW108" s="604"/>
      <c r="LDX108" s="604"/>
      <c r="LDY108" s="604"/>
      <c r="LDZ108" s="604"/>
      <c r="LEA108" s="604"/>
      <c r="LEB108" s="604"/>
      <c r="LEC108" s="604"/>
      <c r="LED108" s="604"/>
      <c r="LEE108" s="604"/>
      <c r="LEF108" s="604"/>
      <c r="LEG108" s="604"/>
      <c r="LEH108" s="604"/>
      <c r="LEI108" s="604"/>
      <c r="LEJ108" s="604"/>
      <c r="LEK108" s="604"/>
      <c r="LEL108" s="604"/>
      <c r="LEM108" s="604"/>
      <c r="LEN108" s="604"/>
      <c r="LEO108" s="604"/>
      <c r="LEP108" s="604"/>
      <c r="LEQ108" s="604"/>
      <c r="LER108" s="604"/>
      <c r="LES108" s="604"/>
      <c r="LET108" s="604"/>
      <c r="LEU108" s="604"/>
      <c r="LEV108" s="604"/>
      <c r="LEW108" s="604"/>
      <c r="LEX108" s="604"/>
      <c r="LEY108" s="604"/>
      <c r="LEZ108" s="604"/>
      <c r="LFA108" s="604"/>
      <c r="LFB108" s="604"/>
      <c r="LFC108" s="604"/>
      <c r="LFD108" s="604"/>
      <c r="LFE108" s="604"/>
      <c r="LFF108" s="604"/>
      <c r="LFG108" s="604"/>
      <c r="LFH108" s="604"/>
      <c r="LFI108" s="604"/>
      <c r="LFJ108" s="604"/>
      <c r="LFK108" s="604"/>
      <c r="LFL108" s="604"/>
      <c r="LFM108" s="604"/>
      <c r="LFN108" s="604"/>
      <c r="LFO108" s="604"/>
      <c r="LFP108" s="604"/>
      <c r="LFQ108" s="604"/>
      <c r="LFR108" s="604"/>
      <c r="LFS108" s="604"/>
      <c r="LFT108" s="604"/>
      <c r="LFU108" s="604"/>
      <c r="LFV108" s="604"/>
      <c r="LFW108" s="604"/>
      <c r="LFX108" s="604"/>
      <c r="LFY108" s="604"/>
      <c r="LFZ108" s="604"/>
      <c r="LGA108" s="604"/>
      <c r="LGB108" s="604"/>
      <c r="LGC108" s="604"/>
      <c r="LGD108" s="604"/>
      <c r="LGE108" s="604"/>
      <c r="LGF108" s="604"/>
      <c r="LGG108" s="604"/>
      <c r="LGH108" s="604"/>
      <c r="LGI108" s="604"/>
      <c r="LGJ108" s="604"/>
      <c r="LGK108" s="604"/>
      <c r="LGL108" s="604"/>
      <c r="LGM108" s="604"/>
      <c r="LGN108" s="604"/>
      <c r="LGO108" s="604"/>
      <c r="LGP108" s="604"/>
      <c r="LGQ108" s="604"/>
      <c r="LGR108" s="604"/>
      <c r="LGS108" s="604"/>
      <c r="LGT108" s="604"/>
      <c r="LGU108" s="604"/>
      <c r="LGV108" s="604"/>
      <c r="LGW108" s="604"/>
      <c r="LGX108" s="604"/>
      <c r="LGY108" s="604"/>
      <c r="LGZ108" s="604"/>
      <c r="LHA108" s="604"/>
      <c r="LHB108" s="604"/>
      <c r="LHC108" s="604"/>
      <c r="LHD108" s="604"/>
      <c r="LHE108" s="604"/>
      <c r="LHF108" s="604"/>
      <c r="LHG108" s="604"/>
      <c r="LHH108" s="604"/>
      <c r="LHI108" s="604"/>
      <c r="LHJ108" s="604"/>
      <c r="LHK108" s="604"/>
      <c r="LHL108" s="604"/>
      <c r="LHM108" s="604"/>
      <c r="LHN108" s="604"/>
      <c r="LHO108" s="604"/>
      <c r="LHP108" s="604"/>
      <c r="LHQ108" s="604"/>
      <c r="LHR108" s="604"/>
      <c r="LHS108" s="604"/>
      <c r="LHT108" s="604"/>
      <c r="LHU108" s="604"/>
      <c r="LHV108" s="604"/>
      <c r="LHW108" s="604"/>
      <c r="LHX108" s="604"/>
      <c r="LHY108" s="604"/>
      <c r="LHZ108" s="604"/>
      <c r="LIA108" s="604"/>
      <c r="LIB108" s="604"/>
      <c r="LIC108" s="604"/>
      <c r="LID108" s="604"/>
      <c r="LIE108" s="604"/>
      <c r="LIF108" s="604"/>
      <c r="LIG108" s="604"/>
      <c r="LIH108" s="604"/>
      <c r="LII108" s="604"/>
      <c r="LIJ108" s="604"/>
      <c r="LIK108" s="604"/>
      <c r="LIL108" s="604"/>
      <c r="LIM108" s="604"/>
      <c r="LIN108" s="604"/>
      <c r="LIO108" s="604"/>
      <c r="LIP108" s="604"/>
      <c r="LIQ108" s="604"/>
      <c r="LIR108" s="604"/>
      <c r="LIS108" s="604"/>
      <c r="LIT108" s="604"/>
      <c r="LIU108" s="604"/>
      <c r="LIV108" s="604"/>
      <c r="LIW108" s="604"/>
      <c r="LIX108" s="604"/>
      <c r="LIY108" s="604"/>
      <c r="LIZ108" s="604"/>
      <c r="LJA108" s="604"/>
      <c r="LJB108" s="604"/>
      <c r="LJC108" s="604"/>
      <c r="LJD108" s="604"/>
      <c r="LJE108" s="604"/>
      <c r="LJF108" s="604"/>
      <c r="LJG108" s="604"/>
      <c r="LJH108" s="604"/>
      <c r="LJI108" s="604"/>
      <c r="LJJ108" s="604"/>
      <c r="LJK108" s="604"/>
      <c r="LJL108" s="604"/>
      <c r="LJM108" s="604"/>
      <c r="LJN108" s="604"/>
      <c r="LJO108" s="604"/>
      <c r="LJP108" s="604"/>
      <c r="LJQ108" s="604"/>
      <c r="LJR108" s="604"/>
      <c r="LJS108" s="604"/>
      <c r="LJT108" s="604"/>
      <c r="LJU108" s="604"/>
      <c r="LJV108" s="604"/>
      <c r="LJW108" s="604"/>
      <c r="LJX108" s="604"/>
      <c r="LJY108" s="604"/>
      <c r="LJZ108" s="604"/>
      <c r="LKA108" s="604"/>
      <c r="LKB108" s="604"/>
      <c r="LKC108" s="604"/>
      <c r="LKD108" s="604"/>
      <c r="LKE108" s="604"/>
      <c r="LKF108" s="604"/>
      <c r="LKG108" s="604"/>
      <c r="LKH108" s="604"/>
      <c r="LKI108" s="604"/>
      <c r="LKJ108" s="604"/>
      <c r="LKK108" s="604"/>
      <c r="LKL108" s="604"/>
      <c r="LKM108" s="604"/>
      <c r="LKN108" s="604"/>
      <c r="LKO108" s="604"/>
      <c r="LKP108" s="604"/>
      <c r="LKQ108" s="604"/>
      <c r="LKR108" s="604"/>
      <c r="LKS108" s="604"/>
      <c r="LKT108" s="604"/>
      <c r="LKU108" s="604"/>
      <c r="LKV108" s="604"/>
      <c r="LKW108" s="604"/>
      <c r="LKX108" s="604"/>
      <c r="LKY108" s="604"/>
      <c r="LKZ108" s="604"/>
      <c r="LLA108" s="604"/>
      <c r="LLB108" s="604"/>
      <c r="LLC108" s="604"/>
      <c r="LLD108" s="604"/>
      <c r="LLE108" s="604"/>
      <c r="LLF108" s="604"/>
      <c r="LLG108" s="604"/>
      <c r="LLH108" s="604"/>
      <c r="LLI108" s="604"/>
      <c r="LLJ108" s="604"/>
      <c r="LLK108" s="604"/>
      <c r="LLL108" s="604"/>
      <c r="LLM108" s="604"/>
      <c r="LLN108" s="604"/>
      <c r="LLO108" s="604"/>
      <c r="LLP108" s="604"/>
      <c r="LLQ108" s="604"/>
      <c r="LLR108" s="604"/>
      <c r="LLS108" s="604"/>
      <c r="LLT108" s="604"/>
      <c r="LLU108" s="604"/>
      <c r="LLV108" s="604"/>
      <c r="LLW108" s="604"/>
      <c r="LLX108" s="604"/>
      <c r="LLY108" s="604"/>
      <c r="LLZ108" s="604"/>
      <c r="LMA108" s="604"/>
      <c r="LMB108" s="604"/>
      <c r="LMC108" s="604"/>
      <c r="LMD108" s="604"/>
      <c r="LME108" s="604"/>
      <c r="LMF108" s="604"/>
      <c r="LMG108" s="604"/>
      <c r="LMH108" s="604"/>
      <c r="LMI108" s="604"/>
      <c r="LMJ108" s="604"/>
      <c r="LMK108" s="604"/>
      <c r="LML108" s="604"/>
      <c r="LMM108" s="604"/>
      <c r="LMN108" s="604"/>
      <c r="LMO108" s="604"/>
      <c r="LMP108" s="604"/>
      <c r="LMQ108" s="604"/>
      <c r="LMR108" s="604"/>
      <c r="LMS108" s="604"/>
      <c r="LMT108" s="604"/>
      <c r="LMU108" s="604"/>
      <c r="LMV108" s="604"/>
      <c r="LMW108" s="604"/>
      <c r="LMX108" s="604"/>
      <c r="LMY108" s="604"/>
      <c r="LMZ108" s="604"/>
      <c r="LNA108" s="604"/>
      <c r="LNB108" s="604"/>
      <c r="LNC108" s="604"/>
      <c r="LND108" s="604"/>
      <c r="LNE108" s="604"/>
      <c r="LNF108" s="604"/>
      <c r="LNG108" s="604"/>
      <c r="LNH108" s="604"/>
      <c r="LNI108" s="604"/>
      <c r="LNJ108" s="604"/>
      <c r="LNK108" s="604"/>
      <c r="LNL108" s="604"/>
      <c r="LNM108" s="604"/>
      <c r="LNN108" s="604"/>
      <c r="LNO108" s="604"/>
      <c r="LNP108" s="604"/>
      <c r="LNQ108" s="604"/>
      <c r="LNR108" s="604"/>
      <c r="LNS108" s="604"/>
      <c r="LNT108" s="604"/>
      <c r="LNU108" s="604"/>
      <c r="LNV108" s="604"/>
      <c r="LNW108" s="604"/>
      <c r="LNX108" s="604"/>
      <c r="LNY108" s="604"/>
      <c r="LNZ108" s="604"/>
      <c r="LOA108" s="604"/>
      <c r="LOB108" s="604"/>
      <c r="LOC108" s="604"/>
      <c r="LOD108" s="604"/>
      <c r="LOE108" s="604"/>
      <c r="LOF108" s="604"/>
      <c r="LOG108" s="604"/>
      <c r="LOH108" s="604"/>
      <c r="LOI108" s="604"/>
      <c r="LOJ108" s="604"/>
      <c r="LOK108" s="604"/>
      <c r="LOL108" s="604"/>
      <c r="LOM108" s="604"/>
      <c r="LON108" s="604"/>
      <c r="LOO108" s="604"/>
      <c r="LOP108" s="604"/>
      <c r="LOQ108" s="604"/>
      <c r="LOR108" s="604"/>
      <c r="LOS108" s="604"/>
      <c r="LOT108" s="604"/>
      <c r="LOU108" s="604"/>
      <c r="LOV108" s="604"/>
      <c r="LOW108" s="604"/>
      <c r="LOX108" s="604"/>
      <c r="LOY108" s="604"/>
      <c r="LOZ108" s="604"/>
      <c r="LPA108" s="604"/>
      <c r="LPB108" s="604"/>
      <c r="LPC108" s="604"/>
      <c r="LPD108" s="604"/>
      <c r="LPE108" s="604"/>
      <c r="LPF108" s="604"/>
      <c r="LPG108" s="604"/>
      <c r="LPH108" s="604"/>
      <c r="LPI108" s="604"/>
      <c r="LPJ108" s="604"/>
      <c r="LPK108" s="604"/>
      <c r="LPL108" s="604"/>
      <c r="LPM108" s="604"/>
      <c r="LPN108" s="604"/>
      <c r="LPO108" s="604"/>
      <c r="LPP108" s="604"/>
      <c r="LPQ108" s="604"/>
      <c r="LPR108" s="604"/>
      <c r="LPS108" s="604"/>
      <c r="LPT108" s="604"/>
      <c r="LPU108" s="604"/>
      <c r="LPV108" s="604"/>
      <c r="LPW108" s="604"/>
      <c r="LPX108" s="604"/>
      <c r="LPY108" s="604"/>
      <c r="LPZ108" s="604"/>
      <c r="LQA108" s="604"/>
      <c r="LQB108" s="604"/>
      <c r="LQC108" s="604"/>
      <c r="LQD108" s="604"/>
      <c r="LQE108" s="604"/>
      <c r="LQF108" s="604"/>
      <c r="LQG108" s="604"/>
      <c r="LQH108" s="604"/>
      <c r="LQI108" s="604"/>
      <c r="LQJ108" s="604"/>
      <c r="LQK108" s="604"/>
      <c r="LQL108" s="604"/>
      <c r="LQM108" s="604"/>
      <c r="LQN108" s="604"/>
      <c r="LQO108" s="604"/>
      <c r="LQP108" s="604"/>
      <c r="LQQ108" s="604"/>
      <c r="LQR108" s="604"/>
      <c r="LQS108" s="604"/>
      <c r="LQT108" s="604"/>
      <c r="LQU108" s="604"/>
      <c r="LQV108" s="604"/>
      <c r="LQW108" s="604"/>
      <c r="LQX108" s="604"/>
      <c r="LQY108" s="604"/>
      <c r="LQZ108" s="604"/>
      <c r="LRA108" s="604"/>
      <c r="LRB108" s="604"/>
      <c r="LRC108" s="604"/>
      <c r="LRD108" s="604"/>
      <c r="LRE108" s="604"/>
      <c r="LRF108" s="604"/>
      <c r="LRG108" s="604"/>
      <c r="LRH108" s="604"/>
      <c r="LRI108" s="604"/>
      <c r="LRJ108" s="604"/>
      <c r="LRK108" s="604"/>
      <c r="LRL108" s="604"/>
      <c r="LRM108" s="604"/>
      <c r="LRN108" s="604"/>
      <c r="LRO108" s="604"/>
      <c r="LRP108" s="604"/>
      <c r="LRQ108" s="604"/>
      <c r="LRR108" s="604"/>
      <c r="LRS108" s="604"/>
      <c r="LRT108" s="604"/>
      <c r="LRU108" s="604"/>
      <c r="LRV108" s="604"/>
      <c r="LRW108" s="604"/>
      <c r="LRX108" s="604"/>
      <c r="LRY108" s="604"/>
      <c r="LRZ108" s="604"/>
      <c r="LSA108" s="604"/>
      <c r="LSB108" s="604"/>
      <c r="LSC108" s="604"/>
      <c r="LSD108" s="604"/>
      <c r="LSE108" s="604"/>
      <c r="LSF108" s="604"/>
      <c r="LSG108" s="604"/>
      <c r="LSH108" s="604"/>
      <c r="LSI108" s="604"/>
      <c r="LSJ108" s="604"/>
      <c r="LSK108" s="604"/>
      <c r="LSL108" s="604"/>
      <c r="LSM108" s="604"/>
      <c r="LSN108" s="604"/>
      <c r="LSO108" s="604"/>
      <c r="LSP108" s="604"/>
      <c r="LSQ108" s="604"/>
      <c r="LSR108" s="604"/>
      <c r="LSS108" s="604"/>
      <c r="LST108" s="604"/>
      <c r="LSU108" s="604"/>
      <c r="LSV108" s="604"/>
      <c r="LSW108" s="604"/>
      <c r="LSX108" s="604"/>
      <c r="LSY108" s="604"/>
      <c r="LSZ108" s="604"/>
      <c r="LTA108" s="604"/>
      <c r="LTB108" s="604"/>
      <c r="LTC108" s="604"/>
      <c r="LTD108" s="604"/>
      <c r="LTE108" s="604"/>
      <c r="LTF108" s="604"/>
      <c r="LTG108" s="604"/>
      <c r="LTH108" s="604"/>
      <c r="LTI108" s="604"/>
      <c r="LTJ108" s="604"/>
      <c r="LTK108" s="604"/>
      <c r="LTL108" s="604"/>
      <c r="LTM108" s="604"/>
      <c r="LTN108" s="604"/>
      <c r="LTO108" s="604"/>
      <c r="LTP108" s="604"/>
      <c r="LTQ108" s="604"/>
      <c r="LTR108" s="604"/>
      <c r="LTS108" s="604"/>
      <c r="LTT108" s="604"/>
      <c r="LTU108" s="604"/>
      <c r="LTV108" s="604"/>
      <c r="LTW108" s="604"/>
      <c r="LTX108" s="604"/>
      <c r="LTY108" s="604"/>
      <c r="LTZ108" s="604"/>
      <c r="LUA108" s="604"/>
      <c r="LUB108" s="604"/>
      <c r="LUC108" s="604"/>
      <c r="LUD108" s="604"/>
      <c r="LUE108" s="604"/>
      <c r="LUF108" s="604"/>
      <c r="LUG108" s="604"/>
      <c r="LUH108" s="604"/>
      <c r="LUI108" s="604"/>
      <c r="LUJ108" s="604"/>
      <c r="LUK108" s="604"/>
      <c r="LUL108" s="604"/>
      <c r="LUM108" s="604"/>
      <c r="LUN108" s="604"/>
      <c r="LUO108" s="604"/>
      <c r="LUP108" s="604"/>
      <c r="LUQ108" s="604"/>
      <c r="LUR108" s="604"/>
      <c r="LUS108" s="604"/>
      <c r="LUT108" s="604"/>
      <c r="LUU108" s="604"/>
      <c r="LUV108" s="604"/>
      <c r="LUW108" s="604"/>
      <c r="LUX108" s="604"/>
      <c r="LUY108" s="604"/>
      <c r="LUZ108" s="604"/>
      <c r="LVA108" s="604"/>
      <c r="LVB108" s="604"/>
      <c r="LVC108" s="604"/>
      <c r="LVD108" s="604"/>
      <c r="LVE108" s="604"/>
      <c r="LVF108" s="604"/>
      <c r="LVG108" s="604"/>
      <c r="LVH108" s="604"/>
      <c r="LVI108" s="604"/>
      <c r="LVJ108" s="604"/>
      <c r="LVK108" s="604"/>
      <c r="LVL108" s="604"/>
      <c r="LVM108" s="604"/>
      <c r="LVN108" s="604"/>
      <c r="LVO108" s="604"/>
      <c r="LVP108" s="604"/>
      <c r="LVQ108" s="604"/>
      <c r="LVR108" s="604"/>
      <c r="LVS108" s="604"/>
      <c r="LVT108" s="604"/>
      <c r="LVU108" s="604"/>
      <c r="LVV108" s="604"/>
      <c r="LVW108" s="604"/>
      <c r="LVX108" s="604"/>
      <c r="LVY108" s="604"/>
      <c r="LVZ108" s="604"/>
      <c r="LWA108" s="604"/>
      <c r="LWB108" s="604"/>
      <c r="LWC108" s="604"/>
      <c r="LWD108" s="604"/>
      <c r="LWE108" s="604"/>
      <c r="LWF108" s="604"/>
      <c r="LWG108" s="604"/>
      <c r="LWH108" s="604"/>
      <c r="LWI108" s="604"/>
      <c r="LWJ108" s="604"/>
      <c r="LWK108" s="604"/>
      <c r="LWL108" s="604"/>
      <c r="LWM108" s="604"/>
      <c r="LWN108" s="604"/>
      <c r="LWO108" s="604"/>
      <c r="LWP108" s="604"/>
      <c r="LWQ108" s="604"/>
      <c r="LWR108" s="604"/>
      <c r="LWS108" s="604"/>
      <c r="LWT108" s="604"/>
      <c r="LWU108" s="604"/>
      <c r="LWV108" s="604"/>
      <c r="LWW108" s="604"/>
      <c r="LWX108" s="604"/>
      <c r="LWY108" s="604"/>
      <c r="LWZ108" s="604"/>
      <c r="LXA108" s="604"/>
      <c r="LXB108" s="604"/>
      <c r="LXC108" s="604"/>
      <c r="LXD108" s="604"/>
      <c r="LXE108" s="604"/>
      <c r="LXF108" s="604"/>
      <c r="LXG108" s="604"/>
      <c r="LXH108" s="604"/>
      <c r="LXI108" s="604"/>
      <c r="LXJ108" s="604"/>
      <c r="LXK108" s="604"/>
      <c r="LXL108" s="604"/>
      <c r="LXM108" s="604"/>
      <c r="LXN108" s="604"/>
      <c r="LXO108" s="604"/>
      <c r="LXP108" s="604"/>
      <c r="LXQ108" s="604"/>
      <c r="LXR108" s="604"/>
      <c r="LXS108" s="604"/>
      <c r="LXT108" s="604"/>
      <c r="LXU108" s="604"/>
      <c r="LXV108" s="604"/>
      <c r="LXW108" s="604"/>
      <c r="LXX108" s="604"/>
      <c r="LXY108" s="604"/>
      <c r="LXZ108" s="604"/>
      <c r="LYA108" s="604"/>
      <c r="LYB108" s="604"/>
      <c r="LYC108" s="604"/>
      <c r="LYD108" s="604"/>
      <c r="LYE108" s="604"/>
      <c r="LYF108" s="604"/>
      <c r="LYG108" s="604"/>
      <c r="LYH108" s="604"/>
      <c r="LYI108" s="604"/>
      <c r="LYJ108" s="604"/>
      <c r="LYK108" s="604"/>
      <c r="LYL108" s="604"/>
      <c r="LYM108" s="604"/>
      <c r="LYN108" s="604"/>
      <c r="LYO108" s="604"/>
      <c r="LYP108" s="604"/>
      <c r="LYQ108" s="604"/>
      <c r="LYR108" s="604"/>
      <c r="LYS108" s="604"/>
      <c r="LYT108" s="604"/>
      <c r="LYU108" s="604"/>
      <c r="LYV108" s="604"/>
      <c r="LYW108" s="604"/>
      <c r="LYX108" s="604"/>
      <c r="LYY108" s="604"/>
      <c r="LYZ108" s="604"/>
      <c r="LZA108" s="604"/>
      <c r="LZB108" s="604"/>
      <c r="LZC108" s="604"/>
      <c r="LZD108" s="604"/>
      <c r="LZE108" s="604"/>
      <c r="LZF108" s="604"/>
      <c r="LZG108" s="604"/>
      <c r="LZH108" s="604"/>
      <c r="LZI108" s="604"/>
      <c r="LZJ108" s="604"/>
      <c r="LZK108" s="604"/>
      <c r="LZL108" s="604"/>
      <c r="LZM108" s="604"/>
      <c r="LZN108" s="604"/>
      <c r="LZO108" s="604"/>
      <c r="LZP108" s="604"/>
      <c r="LZQ108" s="604"/>
      <c r="LZR108" s="604"/>
      <c r="LZS108" s="604"/>
      <c r="LZT108" s="604"/>
      <c r="LZU108" s="604"/>
      <c r="LZV108" s="604"/>
      <c r="LZW108" s="604"/>
      <c r="LZX108" s="604"/>
      <c r="LZY108" s="604"/>
      <c r="LZZ108" s="604"/>
      <c r="MAA108" s="604"/>
      <c r="MAB108" s="604"/>
      <c r="MAC108" s="604"/>
      <c r="MAD108" s="604"/>
      <c r="MAE108" s="604"/>
      <c r="MAF108" s="604"/>
      <c r="MAG108" s="604"/>
      <c r="MAH108" s="604"/>
      <c r="MAI108" s="604"/>
      <c r="MAJ108" s="604"/>
      <c r="MAK108" s="604"/>
      <c r="MAL108" s="604"/>
      <c r="MAM108" s="604"/>
      <c r="MAN108" s="604"/>
      <c r="MAO108" s="604"/>
      <c r="MAP108" s="604"/>
      <c r="MAQ108" s="604"/>
      <c r="MAR108" s="604"/>
      <c r="MAS108" s="604"/>
      <c r="MAT108" s="604"/>
      <c r="MAU108" s="604"/>
      <c r="MAV108" s="604"/>
      <c r="MAW108" s="604"/>
      <c r="MAX108" s="604"/>
      <c r="MAY108" s="604"/>
      <c r="MAZ108" s="604"/>
      <c r="MBA108" s="604"/>
      <c r="MBB108" s="604"/>
      <c r="MBC108" s="604"/>
      <c r="MBD108" s="604"/>
      <c r="MBE108" s="604"/>
      <c r="MBF108" s="604"/>
      <c r="MBG108" s="604"/>
      <c r="MBH108" s="604"/>
      <c r="MBI108" s="604"/>
      <c r="MBJ108" s="604"/>
      <c r="MBK108" s="604"/>
      <c r="MBL108" s="604"/>
      <c r="MBM108" s="604"/>
      <c r="MBN108" s="604"/>
      <c r="MBO108" s="604"/>
      <c r="MBP108" s="604"/>
      <c r="MBQ108" s="604"/>
      <c r="MBR108" s="604"/>
      <c r="MBS108" s="604"/>
      <c r="MBT108" s="604"/>
      <c r="MBU108" s="604"/>
      <c r="MBV108" s="604"/>
      <c r="MBW108" s="604"/>
      <c r="MBX108" s="604"/>
      <c r="MBY108" s="604"/>
      <c r="MBZ108" s="604"/>
      <c r="MCA108" s="604"/>
      <c r="MCB108" s="604"/>
      <c r="MCC108" s="604"/>
      <c r="MCD108" s="604"/>
      <c r="MCE108" s="604"/>
      <c r="MCF108" s="604"/>
      <c r="MCG108" s="604"/>
      <c r="MCH108" s="604"/>
      <c r="MCI108" s="604"/>
      <c r="MCJ108" s="604"/>
      <c r="MCK108" s="604"/>
      <c r="MCL108" s="604"/>
      <c r="MCM108" s="604"/>
      <c r="MCN108" s="604"/>
      <c r="MCO108" s="604"/>
      <c r="MCP108" s="604"/>
      <c r="MCQ108" s="604"/>
      <c r="MCR108" s="604"/>
      <c r="MCS108" s="604"/>
      <c r="MCT108" s="604"/>
      <c r="MCU108" s="604"/>
      <c r="MCV108" s="604"/>
      <c r="MCW108" s="604"/>
      <c r="MCX108" s="604"/>
      <c r="MCY108" s="604"/>
      <c r="MCZ108" s="604"/>
      <c r="MDA108" s="604"/>
      <c r="MDB108" s="604"/>
      <c r="MDC108" s="604"/>
      <c r="MDD108" s="604"/>
      <c r="MDE108" s="604"/>
      <c r="MDF108" s="604"/>
      <c r="MDG108" s="604"/>
      <c r="MDH108" s="604"/>
      <c r="MDI108" s="604"/>
      <c r="MDJ108" s="604"/>
      <c r="MDK108" s="604"/>
      <c r="MDL108" s="604"/>
      <c r="MDM108" s="604"/>
      <c r="MDN108" s="604"/>
      <c r="MDO108" s="604"/>
      <c r="MDP108" s="604"/>
      <c r="MDQ108" s="604"/>
      <c r="MDR108" s="604"/>
      <c r="MDS108" s="604"/>
      <c r="MDT108" s="604"/>
      <c r="MDU108" s="604"/>
      <c r="MDV108" s="604"/>
      <c r="MDW108" s="604"/>
      <c r="MDX108" s="604"/>
      <c r="MDY108" s="604"/>
      <c r="MDZ108" s="604"/>
      <c r="MEA108" s="604"/>
      <c r="MEB108" s="604"/>
      <c r="MEC108" s="604"/>
      <c r="MED108" s="604"/>
      <c r="MEE108" s="604"/>
      <c r="MEF108" s="604"/>
      <c r="MEG108" s="604"/>
      <c r="MEH108" s="604"/>
      <c r="MEI108" s="604"/>
      <c r="MEJ108" s="604"/>
      <c r="MEK108" s="604"/>
      <c r="MEL108" s="604"/>
      <c r="MEM108" s="604"/>
      <c r="MEN108" s="604"/>
      <c r="MEO108" s="604"/>
      <c r="MEP108" s="604"/>
      <c r="MEQ108" s="604"/>
      <c r="MER108" s="604"/>
      <c r="MES108" s="604"/>
      <c r="MET108" s="604"/>
      <c r="MEU108" s="604"/>
      <c r="MEV108" s="604"/>
      <c r="MEW108" s="604"/>
      <c r="MEX108" s="604"/>
      <c r="MEY108" s="604"/>
      <c r="MEZ108" s="604"/>
      <c r="MFA108" s="604"/>
      <c r="MFB108" s="604"/>
      <c r="MFC108" s="604"/>
      <c r="MFD108" s="604"/>
      <c r="MFE108" s="604"/>
      <c r="MFF108" s="604"/>
      <c r="MFG108" s="604"/>
      <c r="MFH108" s="604"/>
      <c r="MFI108" s="604"/>
      <c r="MFJ108" s="604"/>
      <c r="MFK108" s="604"/>
      <c r="MFL108" s="604"/>
      <c r="MFM108" s="604"/>
      <c r="MFN108" s="604"/>
      <c r="MFO108" s="604"/>
      <c r="MFP108" s="604"/>
      <c r="MFQ108" s="604"/>
      <c r="MFR108" s="604"/>
      <c r="MFS108" s="604"/>
      <c r="MFT108" s="604"/>
      <c r="MFU108" s="604"/>
      <c r="MFV108" s="604"/>
      <c r="MFW108" s="604"/>
      <c r="MFX108" s="604"/>
      <c r="MFY108" s="604"/>
      <c r="MFZ108" s="604"/>
      <c r="MGA108" s="604"/>
      <c r="MGB108" s="604"/>
      <c r="MGC108" s="604"/>
      <c r="MGD108" s="604"/>
      <c r="MGE108" s="604"/>
      <c r="MGF108" s="604"/>
      <c r="MGG108" s="604"/>
      <c r="MGH108" s="604"/>
      <c r="MGI108" s="604"/>
      <c r="MGJ108" s="604"/>
      <c r="MGK108" s="604"/>
      <c r="MGL108" s="604"/>
      <c r="MGM108" s="604"/>
      <c r="MGN108" s="604"/>
      <c r="MGO108" s="604"/>
      <c r="MGP108" s="604"/>
      <c r="MGQ108" s="604"/>
      <c r="MGR108" s="604"/>
      <c r="MGS108" s="604"/>
      <c r="MGT108" s="604"/>
      <c r="MGU108" s="604"/>
      <c r="MGV108" s="604"/>
      <c r="MGW108" s="604"/>
      <c r="MGX108" s="604"/>
      <c r="MGY108" s="604"/>
      <c r="MGZ108" s="604"/>
      <c r="MHA108" s="604"/>
      <c r="MHB108" s="604"/>
      <c r="MHC108" s="604"/>
      <c r="MHD108" s="604"/>
      <c r="MHE108" s="604"/>
      <c r="MHF108" s="604"/>
      <c r="MHG108" s="604"/>
      <c r="MHH108" s="604"/>
      <c r="MHI108" s="604"/>
      <c r="MHJ108" s="604"/>
      <c r="MHK108" s="604"/>
      <c r="MHL108" s="604"/>
      <c r="MHM108" s="604"/>
      <c r="MHN108" s="604"/>
      <c r="MHO108" s="604"/>
      <c r="MHP108" s="604"/>
      <c r="MHQ108" s="604"/>
      <c r="MHR108" s="604"/>
      <c r="MHS108" s="604"/>
      <c r="MHT108" s="604"/>
      <c r="MHU108" s="604"/>
      <c r="MHV108" s="604"/>
      <c r="MHW108" s="604"/>
      <c r="MHX108" s="604"/>
      <c r="MHY108" s="604"/>
      <c r="MHZ108" s="604"/>
      <c r="MIA108" s="604"/>
      <c r="MIB108" s="604"/>
      <c r="MIC108" s="604"/>
      <c r="MID108" s="604"/>
      <c r="MIE108" s="604"/>
      <c r="MIF108" s="604"/>
      <c r="MIG108" s="604"/>
      <c r="MIH108" s="604"/>
      <c r="MII108" s="604"/>
      <c r="MIJ108" s="604"/>
      <c r="MIK108" s="604"/>
      <c r="MIL108" s="604"/>
      <c r="MIM108" s="604"/>
      <c r="MIN108" s="604"/>
      <c r="MIO108" s="604"/>
      <c r="MIP108" s="604"/>
      <c r="MIQ108" s="604"/>
      <c r="MIR108" s="604"/>
      <c r="MIS108" s="604"/>
      <c r="MIT108" s="604"/>
      <c r="MIU108" s="604"/>
      <c r="MIV108" s="604"/>
      <c r="MIW108" s="604"/>
      <c r="MIX108" s="604"/>
      <c r="MIY108" s="604"/>
      <c r="MIZ108" s="604"/>
      <c r="MJA108" s="604"/>
      <c r="MJB108" s="604"/>
      <c r="MJC108" s="604"/>
      <c r="MJD108" s="604"/>
      <c r="MJE108" s="604"/>
      <c r="MJF108" s="604"/>
      <c r="MJG108" s="604"/>
      <c r="MJH108" s="604"/>
      <c r="MJI108" s="604"/>
      <c r="MJJ108" s="604"/>
      <c r="MJK108" s="604"/>
      <c r="MJL108" s="604"/>
      <c r="MJM108" s="604"/>
      <c r="MJN108" s="604"/>
      <c r="MJO108" s="604"/>
      <c r="MJP108" s="604"/>
      <c r="MJQ108" s="604"/>
      <c r="MJR108" s="604"/>
      <c r="MJS108" s="604"/>
      <c r="MJT108" s="604"/>
      <c r="MJU108" s="604"/>
      <c r="MJV108" s="604"/>
      <c r="MJW108" s="604"/>
      <c r="MJX108" s="604"/>
      <c r="MJY108" s="604"/>
      <c r="MJZ108" s="604"/>
      <c r="MKA108" s="604"/>
      <c r="MKB108" s="604"/>
      <c r="MKC108" s="604"/>
      <c r="MKD108" s="604"/>
      <c r="MKE108" s="604"/>
      <c r="MKF108" s="604"/>
      <c r="MKG108" s="604"/>
      <c r="MKH108" s="604"/>
      <c r="MKI108" s="604"/>
      <c r="MKJ108" s="604"/>
      <c r="MKK108" s="604"/>
      <c r="MKL108" s="604"/>
      <c r="MKM108" s="604"/>
      <c r="MKN108" s="604"/>
      <c r="MKO108" s="604"/>
      <c r="MKP108" s="604"/>
      <c r="MKQ108" s="604"/>
      <c r="MKR108" s="604"/>
      <c r="MKS108" s="604"/>
      <c r="MKT108" s="604"/>
      <c r="MKU108" s="604"/>
      <c r="MKV108" s="604"/>
      <c r="MKW108" s="604"/>
      <c r="MKX108" s="604"/>
      <c r="MKY108" s="604"/>
      <c r="MKZ108" s="604"/>
      <c r="MLA108" s="604"/>
      <c r="MLB108" s="604"/>
      <c r="MLC108" s="604"/>
      <c r="MLD108" s="604"/>
      <c r="MLE108" s="604"/>
      <c r="MLF108" s="604"/>
      <c r="MLG108" s="604"/>
      <c r="MLH108" s="604"/>
      <c r="MLI108" s="604"/>
      <c r="MLJ108" s="604"/>
      <c r="MLK108" s="604"/>
      <c r="MLL108" s="604"/>
      <c r="MLM108" s="604"/>
      <c r="MLN108" s="604"/>
      <c r="MLO108" s="604"/>
      <c r="MLP108" s="604"/>
      <c r="MLQ108" s="604"/>
      <c r="MLR108" s="604"/>
      <c r="MLS108" s="604"/>
      <c r="MLT108" s="604"/>
      <c r="MLU108" s="604"/>
      <c r="MLV108" s="604"/>
      <c r="MLW108" s="604"/>
      <c r="MLX108" s="604"/>
      <c r="MLY108" s="604"/>
      <c r="MLZ108" s="604"/>
      <c r="MMA108" s="604"/>
      <c r="MMB108" s="604"/>
      <c r="MMC108" s="604"/>
      <c r="MMD108" s="604"/>
      <c r="MME108" s="604"/>
      <c r="MMF108" s="604"/>
      <c r="MMG108" s="604"/>
      <c r="MMH108" s="604"/>
      <c r="MMI108" s="604"/>
      <c r="MMJ108" s="604"/>
      <c r="MMK108" s="604"/>
      <c r="MML108" s="604"/>
      <c r="MMM108" s="604"/>
      <c r="MMN108" s="604"/>
      <c r="MMO108" s="604"/>
      <c r="MMP108" s="604"/>
      <c r="MMQ108" s="604"/>
      <c r="MMR108" s="604"/>
      <c r="MMS108" s="604"/>
      <c r="MMT108" s="604"/>
      <c r="MMU108" s="604"/>
      <c r="MMV108" s="604"/>
      <c r="MMW108" s="604"/>
      <c r="MMX108" s="604"/>
      <c r="MMY108" s="604"/>
      <c r="MMZ108" s="604"/>
      <c r="MNA108" s="604"/>
      <c r="MNB108" s="604"/>
      <c r="MNC108" s="604"/>
      <c r="MND108" s="604"/>
      <c r="MNE108" s="604"/>
      <c r="MNF108" s="604"/>
      <c r="MNG108" s="604"/>
      <c r="MNH108" s="604"/>
      <c r="MNI108" s="604"/>
      <c r="MNJ108" s="604"/>
      <c r="MNK108" s="604"/>
      <c r="MNL108" s="604"/>
      <c r="MNM108" s="604"/>
      <c r="MNN108" s="604"/>
      <c r="MNO108" s="604"/>
      <c r="MNP108" s="604"/>
      <c r="MNQ108" s="604"/>
      <c r="MNR108" s="604"/>
      <c r="MNS108" s="604"/>
      <c r="MNT108" s="604"/>
      <c r="MNU108" s="604"/>
      <c r="MNV108" s="604"/>
      <c r="MNW108" s="604"/>
      <c r="MNX108" s="604"/>
      <c r="MNY108" s="604"/>
      <c r="MNZ108" s="604"/>
      <c r="MOA108" s="604"/>
      <c r="MOB108" s="604"/>
      <c r="MOC108" s="604"/>
      <c r="MOD108" s="604"/>
      <c r="MOE108" s="604"/>
      <c r="MOF108" s="604"/>
      <c r="MOG108" s="604"/>
      <c r="MOH108" s="604"/>
      <c r="MOI108" s="604"/>
      <c r="MOJ108" s="604"/>
      <c r="MOK108" s="604"/>
      <c r="MOL108" s="604"/>
      <c r="MOM108" s="604"/>
      <c r="MON108" s="604"/>
      <c r="MOO108" s="604"/>
      <c r="MOP108" s="604"/>
      <c r="MOQ108" s="604"/>
      <c r="MOR108" s="604"/>
      <c r="MOS108" s="604"/>
      <c r="MOT108" s="604"/>
      <c r="MOU108" s="604"/>
      <c r="MOV108" s="604"/>
      <c r="MOW108" s="604"/>
      <c r="MOX108" s="604"/>
      <c r="MOY108" s="604"/>
      <c r="MOZ108" s="604"/>
      <c r="MPA108" s="604"/>
      <c r="MPB108" s="604"/>
      <c r="MPC108" s="604"/>
      <c r="MPD108" s="604"/>
      <c r="MPE108" s="604"/>
      <c r="MPF108" s="604"/>
      <c r="MPG108" s="604"/>
      <c r="MPH108" s="604"/>
      <c r="MPI108" s="604"/>
      <c r="MPJ108" s="604"/>
      <c r="MPK108" s="604"/>
      <c r="MPL108" s="604"/>
      <c r="MPM108" s="604"/>
      <c r="MPN108" s="604"/>
      <c r="MPO108" s="604"/>
      <c r="MPP108" s="604"/>
      <c r="MPQ108" s="604"/>
      <c r="MPR108" s="604"/>
      <c r="MPS108" s="604"/>
      <c r="MPT108" s="604"/>
      <c r="MPU108" s="604"/>
      <c r="MPV108" s="604"/>
      <c r="MPW108" s="604"/>
      <c r="MPX108" s="604"/>
      <c r="MPY108" s="604"/>
      <c r="MPZ108" s="604"/>
      <c r="MQA108" s="604"/>
      <c r="MQB108" s="604"/>
      <c r="MQC108" s="604"/>
      <c r="MQD108" s="604"/>
      <c r="MQE108" s="604"/>
      <c r="MQF108" s="604"/>
      <c r="MQG108" s="604"/>
      <c r="MQH108" s="604"/>
      <c r="MQI108" s="604"/>
      <c r="MQJ108" s="604"/>
      <c r="MQK108" s="604"/>
      <c r="MQL108" s="604"/>
      <c r="MQM108" s="604"/>
      <c r="MQN108" s="604"/>
      <c r="MQO108" s="604"/>
      <c r="MQP108" s="604"/>
      <c r="MQQ108" s="604"/>
      <c r="MQR108" s="604"/>
      <c r="MQS108" s="604"/>
      <c r="MQT108" s="604"/>
      <c r="MQU108" s="604"/>
      <c r="MQV108" s="604"/>
      <c r="MQW108" s="604"/>
      <c r="MQX108" s="604"/>
      <c r="MQY108" s="604"/>
      <c r="MQZ108" s="604"/>
      <c r="MRA108" s="604"/>
      <c r="MRB108" s="604"/>
      <c r="MRC108" s="604"/>
      <c r="MRD108" s="604"/>
      <c r="MRE108" s="604"/>
      <c r="MRF108" s="604"/>
      <c r="MRG108" s="604"/>
      <c r="MRH108" s="604"/>
      <c r="MRI108" s="604"/>
      <c r="MRJ108" s="604"/>
      <c r="MRK108" s="604"/>
      <c r="MRL108" s="604"/>
      <c r="MRM108" s="604"/>
      <c r="MRN108" s="604"/>
      <c r="MRO108" s="604"/>
      <c r="MRP108" s="604"/>
      <c r="MRQ108" s="604"/>
      <c r="MRR108" s="604"/>
      <c r="MRS108" s="604"/>
      <c r="MRT108" s="604"/>
      <c r="MRU108" s="604"/>
      <c r="MRV108" s="604"/>
      <c r="MRW108" s="604"/>
      <c r="MRX108" s="604"/>
      <c r="MRY108" s="604"/>
      <c r="MRZ108" s="604"/>
      <c r="MSA108" s="604"/>
      <c r="MSB108" s="604"/>
      <c r="MSC108" s="604"/>
      <c r="MSD108" s="604"/>
      <c r="MSE108" s="604"/>
      <c r="MSF108" s="604"/>
      <c r="MSG108" s="604"/>
      <c r="MSH108" s="604"/>
      <c r="MSI108" s="604"/>
      <c r="MSJ108" s="604"/>
      <c r="MSK108" s="604"/>
      <c r="MSL108" s="604"/>
      <c r="MSM108" s="604"/>
      <c r="MSN108" s="604"/>
      <c r="MSO108" s="604"/>
      <c r="MSP108" s="604"/>
      <c r="MSQ108" s="604"/>
      <c r="MSR108" s="604"/>
      <c r="MSS108" s="604"/>
      <c r="MST108" s="604"/>
      <c r="MSU108" s="604"/>
      <c r="MSV108" s="604"/>
      <c r="MSW108" s="604"/>
      <c r="MSX108" s="604"/>
      <c r="MSY108" s="604"/>
      <c r="MSZ108" s="604"/>
      <c r="MTA108" s="604"/>
      <c r="MTB108" s="604"/>
      <c r="MTC108" s="604"/>
      <c r="MTD108" s="604"/>
      <c r="MTE108" s="604"/>
      <c r="MTF108" s="604"/>
      <c r="MTG108" s="604"/>
      <c r="MTH108" s="604"/>
      <c r="MTI108" s="604"/>
      <c r="MTJ108" s="604"/>
      <c r="MTK108" s="604"/>
      <c r="MTL108" s="604"/>
      <c r="MTM108" s="604"/>
      <c r="MTN108" s="604"/>
      <c r="MTO108" s="604"/>
      <c r="MTP108" s="604"/>
      <c r="MTQ108" s="604"/>
      <c r="MTR108" s="604"/>
      <c r="MTS108" s="604"/>
      <c r="MTT108" s="604"/>
      <c r="MTU108" s="604"/>
      <c r="MTV108" s="604"/>
      <c r="MTW108" s="604"/>
      <c r="MTX108" s="604"/>
      <c r="MTY108" s="604"/>
      <c r="MTZ108" s="604"/>
      <c r="MUA108" s="604"/>
      <c r="MUB108" s="604"/>
      <c r="MUC108" s="604"/>
      <c r="MUD108" s="604"/>
      <c r="MUE108" s="604"/>
      <c r="MUF108" s="604"/>
      <c r="MUG108" s="604"/>
      <c r="MUH108" s="604"/>
      <c r="MUI108" s="604"/>
      <c r="MUJ108" s="604"/>
      <c r="MUK108" s="604"/>
      <c r="MUL108" s="604"/>
      <c r="MUM108" s="604"/>
      <c r="MUN108" s="604"/>
      <c r="MUO108" s="604"/>
      <c r="MUP108" s="604"/>
      <c r="MUQ108" s="604"/>
      <c r="MUR108" s="604"/>
      <c r="MUS108" s="604"/>
      <c r="MUT108" s="604"/>
      <c r="MUU108" s="604"/>
      <c r="MUV108" s="604"/>
      <c r="MUW108" s="604"/>
      <c r="MUX108" s="604"/>
      <c r="MUY108" s="604"/>
      <c r="MUZ108" s="604"/>
      <c r="MVA108" s="604"/>
      <c r="MVB108" s="604"/>
      <c r="MVC108" s="604"/>
      <c r="MVD108" s="604"/>
      <c r="MVE108" s="604"/>
      <c r="MVF108" s="604"/>
      <c r="MVG108" s="604"/>
      <c r="MVH108" s="604"/>
      <c r="MVI108" s="604"/>
      <c r="MVJ108" s="604"/>
      <c r="MVK108" s="604"/>
      <c r="MVL108" s="604"/>
      <c r="MVM108" s="604"/>
      <c r="MVN108" s="604"/>
      <c r="MVO108" s="604"/>
      <c r="MVP108" s="604"/>
      <c r="MVQ108" s="604"/>
      <c r="MVR108" s="604"/>
      <c r="MVS108" s="604"/>
      <c r="MVT108" s="604"/>
      <c r="MVU108" s="604"/>
      <c r="MVV108" s="604"/>
      <c r="MVW108" s="604"/>
      <c r="MVX108" s="604"/>
      <c r="MVY108" s="604"/>
      <c r="MVZ108" s="604"/>
      <c r="MWA108" s="604"/>
      <c r="MWB108" s="604"/>
      <c r="MWC108" s="604"/>
      <c r="MWD108" s="604"/>
      <c r="MWE108" s="604"/>
      <c r="MWF108" s="604"/>
      <c r="MWG108" s="604"/>
      <c r="MWH108" s="604"/>
      <c r="MWI108" s="604"/>
      <c r="MWJ108" s="604"/>
      <c r="MWK108" s="604"/>
      <c r="MWL108" s="604"/>
      <c r="MWM108" s="604"/>
      <c r="MWN108" s="604"/>
      <c r="MWO108" s="604"/>
      <c r="MWP108" s="604"/>
      <c r="MWQ108" s="604"/>
      <c r="MWR108" s="604"/>
      <c r="MWS108" s="604"/>
      <c r="MWT108" s="604"/>
      <c r="MWU108" s="604"/>
      <c r="MWV108" s="604"/>
      <c r="MWW108" s="604"/>
      <c r="MWX108" s="604"/>
      <c r="MWY108" s="604"/>
      <c r="MWZ108" s="604"/>
      <c r="MXA108" s="604"/>
      <c r="MXB108" s="604"/>
      <c r="MXC108" s="604"/>
      <c r="MXD108" s="604"/>
      <c r="MXE108" s="604"/>
      <c r="MXF108" s="604"/>
      <c r="MXG108" s="604"/>
      <c r="MXH108" s="604"/>
      <c r="MXI108" s="604"/>
      <c r="MXJ108" s="604"/>
      <c r="MXK108" s="604"/>
      <c r="MXL108" s="604"/>
      <c r="MXM108" s="604"/>
      <c r="MXN108" s="604"/>
      <c r="MXO108" s="604"/>
      <c r="MXP108" s="604"/>
      <c r="MXQ108" s="604"/>
      <c r="MXR108" s="604"/>
      <c r="MXS108" s="604"/>
      <c r="MXT108" s="604"/>
      <c r="MXU108" s="604"/>
      <c r="MXV108" s="604"/>
      <c r="MXW108" s="604"/>
      <c r="MXX108" s="604"/>
      <c r="MXY108" s="604"/>
      <c r="MXZ108" s="604"/>
      <c r="MYA108" s="604"/>
      <c r="MYB108" s="604"/>
      <c r="MYC108" s="604"/>
      <c r="MYD108" s="604"/>
      <c r="MYE108" s="604"/>
      <c r="MYF108" s="604"/>
      <c r="MYG108" s="604"/>
      <c r="MYH108" s="604"/>
      <c r="MYI108" s="604"/>
      <c r="MYJ108" s="604"/>
      <c r="MYK108" s="604"/>
      <c r="MYL108" s="604"/>
      <c r="MYM108" s="604"/>
      <c r="MYN108" s="604"/>
      <c r="MYO108" s="604"/>
      <c r="MYP108" s="604"/>
      <c r="MYQ108" s="604"/>
      <c r="MYR108" s="604"/>
      <c r="MYS108" s="604"/>
      <c r="MYT108" s="604"/>
      <c r="MYU108" s="604"/>
      <c r="MYV108" s="604"/>
      <c r="MYW108" s="604"/>
      <c r="MYX108" s="604"/>
      <c r="MYY108" s="604"/>
      <c r="MYZ108" s="604"/>
      <c r="MZA108" s="604"/>
      <c r="MZB108" s="604"/>
      <c r="MZC108" s="604"/>
      <c r="MZD108" s="604"/>
      <c r="MZE108" s="604"/>
      <c r="MZF108" s="604"/>
      <c r="MZG108" s="604"/>
      <c r="MZH108" s="604"/>
      <c r="MZI108" s="604"/>
      <c r="MZJ108" s="604"/>
      <c r="MZK108" s="604"/>
      <c r="MZL108" s="604"/>
      <c r="MZM108" s="604"/>
      <c r="MZN108" s="604"/>
      <c r="MZO108" s="604"/>
      <c r="MZP108" s="604"/>
      <c r="MZQ108" s="604"/>
      <c r="MZR108" s="604"/>
      <c r="MZS108" s="604"/>
      <c r="MZT108" s="604"/>
      <c r="MZU108" s="604"/>
      <c r="MZV108" s="604"/>
      <c r="MZW108" s="604"/>
      <c r="MZX108" s="604"/>
      <c r="MZY108" s="604"/>
      <c r="MZZ108" s="604"/>
      <c r="NAA108" s="604"/>
      <c r="NAB108" s="604"/>
      <c r="NAC108" s="604"/>
      <c r="NAD108" s="604"/>
      <c r="NAE108" s="604"/>
      <c r="NAF108" s="604"/>
      <c r="NAG108" s="604"/>
      <c r="NAH108" s="604"/>
      <c r="NAI108" s="604"/>
      <c r="NAJ108" s="604"/>
      <c r="NAK108" s="604"/>
      <c r="NAL108" s="604"/>
      <c r="NAM108" s="604"/>
      <c r="NAN108" s="604"/>
      <c r="NAO108" s="604"/>
      <c r="NAP108" s="604"/>
      <c r="NAQ108" s="604"/>
      <c r="NAR108" s="604"/>
      <c r="NAS108" s="604"/>
      <c r="NAT108" s="604"/>
      <c r="NAU108" s="604"/>
      <c r="NAV108" s="604"/>
      <c r="NAW108" s="604"/>
      <c r="NAX108" s="604"/>
      <c r="NAY108" s="604"/>
      <c r="NAZ108" s="604"/>
      <c r="NBA108" s="604"/>
      <c r="NBB108" s="604"/>
      <c r="NBC108" s="604"/>
      <c r="NBD108" s="604"/>
      <c r="NBE108" s="604"/>
      <c r="NBF108" s="604"/>
      <c r="NBG108" s="604"/>
      <c r="NBH108" s="604"/>
      <c r="NBI108" s="604"/>
      <c r="NBJ108" s="604"/>
      <c r="NBK108" s="604"/>
      <c r="NBL108" s="604"/>
      <c r="NBM108" s="604"/>
      <c r="NBN108" s="604"/>
      <c r="NBO108" s="604"/>
      <c r="NBP108" s="604"/>
      <c r="NBQ108" s="604"/>
      <c r="NBR108" s="604"/>
      <c r="NBS108" s="604"/>
      <c r="NBT108" s="604"/>
      <c r="NBU108" s="604"/>
      <c r="NBV108" s="604"/>
      <c r="NBW108" s="604"/>
      <c r="NBX108" s="604"/>
      <c r="NBY108" s="604"/>
      <c r="NBZ108" s="604"/>
      <c r="NCA108" s="604"/>
      <c r="NCB108" s="604"/>
      <c r="NCC108" s="604"/>
      <c r="NCD108" s="604"/>
      <c r="NCE108" s="604"/>
      <c r="NCF108" s="604"/>
      <c r="NCG108" s="604"/>
      <c r="NCH108" s="604"/>
      <c r="NCI108" s="604"/>
      <c r="NCJ108" s="604"/>
      <c r="NCK108" s="604"/>
      <c r="NCL108" s="604"/>
      <c r="NCM108" s="604"/>
      <c r="NCN108" s="604"/>
      <c r="NCO108" s="604"/>
      <c r="NCP108" s="604"/>
      <c r="NCQ108" s="604"/>
      <c r="NCR108" s="604"/>
      <c r="NCS108" s="604"/>
      <c r="NCT108" s="604"/>
      <c r="NCU108" s="604"/>
      <c r="NCV108" s="604"/>
      <c r="NCW108" s="604"/>
      <c r="NCX108" s="604"/>
      <c r="NCY108" s="604"/>
      <c r="NCZ108" s="604"/>
      <c r="NDA108" s="604"/>
      <c r="NDB108" s="604"/>
      <c r="NDC108" s="604"/>
      <c r="NDD108" s="604"/>
      <c r="NDE108" s="604"/>
      <c r="NDF108" s="604"/>
      <c r="NDG108" s="604"/>
      <c r="NDH108" s="604"/>
      <c r="NDI108" s="604"/>
      <c r="NDJ108" s="604"/>
      <c r="NDK108" s="604"/>
      <c r="NDL108" s="604"/>
      <c r="NDM108" s="604"/>
      <c r="NDN108" s="604"/>
      <c r="NDO108" s="604"/>
      <c r="NDP108" s="604"/>
      <c r="NDQ108" s="604"/>
      <c r="NDR108" s="604"/>
      <c r="NDS108" s="604"/>
      <c r="NDT108" s="604"/>
      <c r="NDU108" s="604"/>
      <c r="NDV108" s="604"/>
      <c r="NDW108" s="604"/>
      <c r="NDX108" s="604"/>
      <c r="NDY108" s="604"/>
      <c r="NDZ108" s="604"/>
      <c r="NEA108" s="604"/>
      <c r="NEB108" s="604"/>
      <c r="NEC108" s="604"/>
      <c r="NED108" s="604"/>
      <c r="NEE108" s="604"/>
      <c r="NEF108" s="604"/>
      <c r="NEG108" s="604"/>
      <c r="NEH108" s="604"/>
      <c r="NEI108" s="604"/>
      <c r="NEJ108" s="604"/>
      <c r="NEK108" s="604"/>
      <c r="NEL108" s="604"/>
      <c r="NEM108" s="604"/>
      <c r="NEN108" s="604"/>
      <c r="NEO108" s="604"/>
      <c r="NEP108" s="604"/>
      <c r="NEQ108" s="604"/>
      <c r="NER108" s="604"/>
      <c r="NES108" s="604"/>
      <c r="NET108" s="604"/>
      <c r="NEU108" s="604"/>
      <c r="NEV108" s="604"/>
      <c r="NEW108" s="604"/>
      <c r="NEX108" s="604"/>
      <c r="NEY108" s="604"/>
      <c r="NEZ108" s="604"/>
      <c r="NFA108" s="604"/>
      <c r="NFB108" s="604"/>
      <c r="NFC108" s="604"/>
      <c r="NFD108" s="604"/>
      <c r="NFE108" s="604"/>
      <c r="NFF108" s="604"/>
      <c r="NFG108" s="604"/>
      <c r="NFH108" s="604"/>
      <c r="NFI108" s="604"/>
      <c r="NFJ108" s="604"/>
      <c r="NFK108" s="604"/>
      <c r="NFL108" s="604"/>
      <c r="NFM108" s="604"/>
      <c r="NFN108" s="604"/>
      <c r="NFO108" s="604"/>
      <c r="NFP108" s="604"/>
      <c r="NFQ108" s="604"/>
      <c r="NFR108" s="604"/>
      <c r="NFS108" s="604"/>
      <c r="NFT108" s="604"/>
      <c r="NFU108" s="604"/>
      <c r="NFV108" s="604"/>
      <c r="NFW108" s="604"/>
      <c r="NFX108" s="604"/>
      <c r="NFY108" s="604"/>
      <c r="NFZ108" s="604"/>
      <c r="NGA108" s="604"/>
      <c r="NGB108" s="604"/>
      <c r="NGC108" s="604"/>
      <c r="NGD108" s="604"/>
      <c r="NGE108" s="604"/>
      <c r="NGF108" s="604"/>
      <c r="NGG108" s="604"/>
      <c r="NGH108" s="604"/>
      <c r="NGI108" s="604"/>
      <c r="NGJ108" s="604"/>
      <c r="NGK108" s="604"/>
      <c r="NGL108" s="604"/>
      <c r="NGM108" s="604"/>
      <c r="NGN108" s="604"/>
      <c r="NGO108" s="604"/>
      <c r="NGP108" s="604"/>
      <c r="NGQ108" s="604"/>
      <c r="NGR108" s="604"/>
      <c r="NGS108" s="604"/>
      <c r="NGT108" s="604"/>
      <c r="NGU108" s="604"/>
      <c r="NGV108" s="604"/>
      <c r="NGW108" s="604"/>
      <c r="NGX108" s="604"/>
      <c r="NGY108" s="604"/>
      <c r="NGZ108" s="604"/>
      <c r="NHA108" s="604"/>
      <c r="NHB108" s="604"/>
      <c r="NHC108" s="604"/>
      <c r="NHD108" s="604"/>
      <c r="NHE108" s="604"/>
      <c r="NHF108" s="604"/>
      <c r="NHG108" s="604"/>
      <c r="NHH108" s="604"/>
      <c r="NHI108" s="604"/>
      <c r="NHJ108" s="604"/>
      <c r="NHK108" s="604"/>
      <c r="NHL108" s="604"/>
      <c r="NHM108" s="604"/>
      <c r="NHN108" s="604"/>
      <c r="NHO108" s="604"/>
      <c r="NHP108" s="604"/>
      <c r="NHQ108" s="604"/>
      <c r="NHR108" s="604"/>
      <c r="NHS108" s="604"/>
      <c r="NHT108" s="604"/>
      <c r="NHU108" s="604"/>
      <c r="NHV108" s="604"/>
      <c r="NHW108" s="604"/>
      <c r="NHX108" s="604"/>
      <c r="NHY108" s="604"/>
      <c r="NHZ108" s="604"/>
      <c r="NIA108" s="604"/>
      <c r="NIB108" s="604"/>
      <c r="NIC108" s="604"/>
      <c r="NID108" s="604"/>
      <c r="NIE108" s="604"/>
      <c r="NIF108" s="604"/>
      <c r="NIG108" s="604"/>
      <c r="NIH108" s="604"/>
      <c r="NII108" s="604"/>
      <c r="NIJ108" s="604"/>
      <c r="NIK108" s="604"/>
      <c r="NIL108" s="604"/>
      <c r="NIM108" s="604"/>
      <c r="NIN108" s="604"/>
      <c r="NIO108" s="604"/>
      <c r="NIP108" s="604"/>
      <c r="NIQ108" s="604"/>
      <c r="NIR108" s="604"/>
      <c r="NIS108" s="604"/>
      <c r="NIT108" s="604"/>
      <c r="NIU108" s="604"/>
      <c r="NIV108" s="604"/>
      <c r="NIW108" s="604"/>
      <c r="NIX108" s="604"/>
      <c r="NIY108" s="604"/>
      <c r="NIZ108" s="604"/>
      <c r="NJA108" s="604"/>
      <c r="NJB108" s="604"/>
      <c r="NJC108" s="604"/>
      <c r="NJD108" s="604"/>
      <c r="NJE108" s="604"/>
      <c r="NJF108" s="604"/>
      <c r="NJG108" s="604"/>
      <c r="NJH108" s="604"/>
      <c r="NJI108" s="604"/>
      <c r="NJJ108" s="604"/>
      <c r="NJK108" s="604"/>
      <c r="NJL108" s="604"/>
      <c r="NJM108" s="604"/>
      <c r="NJN108" s="604"/>
      <c r="NJO108" s="604"/>
      <c r="NJP108" s="604"/>
      <c r="NJQ108" s="604"/>
      <c r="NJR108" s="604"/>
      <c r="NJS108" s="604"/>
      <c r="NJT108" s="604"/>
      <c r="NJU108" s="604"/>
      <c r="NJV108" s="604"/>
      <c r="NJW108" s="604"/>
      <c r="NJX108" s="604"/>
      <c r="NJY108" s="604"/>
      <c r="NJZ108" s="604"/>
      <c r="NKA108" s="604"/>
      <c r="NKB108" s="604"/>
      <c r="NKC108" s="604"/>
      <c r="NKD108" s="604"/>
      <c r="NKE108" s="604"/>
      <c r="NKF108" s="604"/>
      <c r="NKG108" s="604"/>
      <c r="NKH108" s="604"/>
      <c r="NKI108" s="604"/>
      <c r="NKJ108" s="604"/>
      <c r="NKK108" s="604"/>
      <c r="NKL108" s="604"/>
      <c r="NKM108" s="604"/>
      <c r="NKN108" s="604"/>
      <c r="NKO108" s="604"/>
      <c r="NKP108" s="604"/>
      <c r="NKQ108" s="604"/>
      <c r="NKR108" s="604"/>
      <c r="NKS108" s="604"/>
      <c r="NKT108" s="604"/>
      <c r="NKU108" s="604"/>
      <c r="NKV108" s="604"/>
      <c r="NKW108" s="604"/>
      <c r="NKX108" s="604"/>
      <c r="NKY108" s="604"/>
      <c r="NKZ108" s="604"/>
      <c r="NLA108" s="604"/>
      <c r="NLB108" s="604"/>
      <c r="NLC108" s="604"/>
      <c r="NLD108" s="604"/>
      <c r="NLE108" s="604"/>
      <c r="NLF108" s="604"/>
      <c r="NLG108" s="604"/>
      <c r="NLH108" s="604"/>
      <c r="NLI108" s="604"/>
      <c r="NLJ108" s="604"/>
      <c r="NLK108" s="604"/>
      <c r="NLL108" s="604"/>
      <c r="NLM108" s="604"/>
      <c r="NLN108" s="604"/>
      <c r="NLO108" s="604"/>
      <c r="NLP108" s="604"/>
      <c r="NLQ108" s="604"/>
      <c r="NLR108" s="604"/>
      <c r="NLS108" s="604"/>
      <c r="NLT108" s="604"/>
      <c r="NLU108" s="604"/>
      <c r="NLV108" s="604"/>
      <c r="NLW108" s="604"/>
      <c r="NLX108" s="604"/>
      <c r="NLY108" s="604"/>
      <c r="NLZ108" s="604"/>
      <c r="NMA108" s="604"/>
      <c r="NMB108" s="604"/>
      <c r="NMC108" s="604"/>
      <c r="NMD108" s="604"/>
      <c r="NME108" s="604"/>
      <c r="NMF108" s="604"/>
      <c r="NMG108" s="604"/>
      <c r="NMH108" s="604"/>
      <c r="NMI108" s="604"/>
      <c r="NMJ108" s="604"/>
      <c r="NMK108" s="604"/>
      <c r="NML108" s="604"/>
      <c r="NMM108" s="604"/>
      <c r="NMN108" s="604"/>
      <c r="NMO108" s="604"/>
      <c r="NMP108" s="604"/>
      <c r="NMQ108" s="604"/>
      <c r="NMR108" s="604"/>
      <c r="NMS108" s="604"/>
      <c r="NMT108" s="604"/>
      <c r="NMU108" s="604"/>
      <c r="NMV108" s="604"/>
      <c r="NMW108" s="604"/>
      <c r="NMX108" s="604"/>
      <c r="NMY108" s="604"/>
      <c r="NMZ108" s="604"/>
      <c r="NNA108" s="604"/>
      <c r="NNB108" s="604"/>
      <c r="NNC108" s="604"/>
      <c r="NND108" s="604"/>
      <c r="NNE108" s="604"/>
      <c r="NNF108" s="604"/>
      <c r="NNG108" s="604"/>
      <c r="NNH108" s="604"/>
      <c r="NNI108" s="604"/>
      <c r="NNJ108" s="604"/>
      <c r="NNK108" s="604"/>
      <c r="NNL108" s="604"/>
      <c r="NNM108" s="604"/>
      <c r="NNN108" s="604"/>
      <c r="NNO108" s="604"/>
      <c r="NNP108" s="604"/>
      <c r="NNQ108" s="604"/>
      <c r="NNR108" s="604"/>
      <c r="NNS108" s="604"/>
      <c r="NNT108" s="604"/>
      <c r="NNU108" s="604"/>
      <c r="NNV108" s="604"/>
      <c r="NNW108" s="604"/>
      <c r="NNX108" s="604"/>
      <c r="NNY108" s="604"/>
      <c r="NNZ108" s="604"/>
      <c r="NOA108" s="604"/>
      <c r="NOB108" s="604"/>
      <c r="NOC108" s="604"/>
      <c r="NOD108" s="604"/>
      <c r="NOE108" s="604"/>
      <c r="NOF108" s="604"/>
      <c r="NOG108" s="604"/>
      <c r="NOH108" s="604"/>
      <c r="NOI108" s="604"/>
      <c r="NOJ108" s="604"/>
      <c r="NOK108" s="604"/>
      <c r="NOL108" s="604"/>
      <c r="NOM108" s="604"/>
      <c r="NON108" s="604"/>
      <c r="NOO108" s="604"/>
      <c r="NOP108" s="604"/>
      <c r="NOQ108" s="604"/>
      <c r="NOR108" s="604"/>
      <c r="NOS108" s="604"/>
      <c r="NOT108" s="604"/>
      <c r="NOU108" s="604"/>
      <c r="NOV108" s="604"/>
      <c r="NOW108" s="604"/>
      <c r="NOX108" s="604"/>
      <c r="NOY108" s="604"/>
      <c r="NOZ108" s="604"/>
      <c r="NPA108" s="604"/>
      <c r="NPB108" s="604"/>
      <c r="NPC108" s="604"/>
      <c r="NPD108" s="604"/>
      <c r="NPE108" s="604"/>
      <c r="NPF108" s="604"/>
      <c r="NPG108" s="604"/>
      <c r="NPH108" s="604"/>
      <c r="NPI108" s="604"/>
      <c r="NPJ108" s="604"/>
      <c r="NPK108" s="604"/>
      <c r="NPL108" s="604"/>
      <c r="NPM108" s="604"/>
      <c r="NPN108" s="604"/>
      <c r="NPO108" s="604"/>
      <c r="NPP108" s="604"/>
      <c r="NPQ108" s="604"/>
      <c r="NPR108" s="604"/>
      <c r="NPS108" s="604"/>
      <c r="NPT108" s="604"/>
      <c r="NPU108" s="604"/>
      <c r="NPV108" s="604"/>
      <c r="NPW108" s="604"/>
      <c r="NPX108" s="604"/>
      <c r="NPY108" s="604"/>
      <c r="NPZ108" s="604"/>
      <c r="NQA108" s="604"/>
      <c r="NQB108" s="604"/>
      <c r="NQC108" s="604"/>
      <c r="NQD108" s="604"/>
      <c r="NQE108" s="604"/>
      <c r="NQF108" s="604"/>
      <c r="NQG108" s="604"/>
      <c r="NQH108" s="604"/>
      <c r="NQI108" s="604"/>
      <c r="NQJ108" s="604"/>
      <c r="NQK108" s="604"/>
      <c r="NQL108" s="604"/>
      <c r="NQM108" s="604"/>
      <c r="NQN108" s="604"/>
      <c r="NQO108" s="604"/>
      <c r="NQP108" s="604"/>
      <c r="NQQ108" s="604"/>
      <c r="NQR108" s="604"/>
      <c r="NQS108" s="604"/>
      <c r="NQT108" s="604"/>
      <c r="NQU108" s="604"/>
      <c r="NQV108" s="604"/>
      <c r="NQW108" s="604"/>
      <c r="NQX108" s="604"/>
      <c r="NQY108" s="604"/>
      <c r="NQZ108" s="604"/>
      <c r="NRA108" s="604"/>
      <c r="NRB108" s="604"/>
      <c r="NRC108" s="604"/>
      <c r="NRD108" s="604"/>
      <c r="NRE108" s="604"/>
      <c r="NRF108" s="604"/>
      <c r="NRG108" s="604"/>
      <c r="NRH108" s="604"/>
      <c r="NRI108" s="604"/>
      <c r="NRJ108" s="604"/>
      <c r="NRK108" s="604"/>
      <c r="NRL108" s="604"/>
      <c r="NRM108" s="604"/>
      <c r="NRN108" s="604"/>
      <c r="NRO108" s="604"/>
      <c r="NRP108" s="604"/>
      <c r="NRQ108" s="604"/>
      <c r="NRR108" s="604"/>
      <c r="NRS108" s="604"/>
      <c r="NRT108" s="604"/>
      <c r="NRU108" s="604"/>
      <c r="NRV108" s="604"/>
      <c r="NRW108" s="604"/>
      <c r="NRX108" s="604"/>
      <c r="NRY108" s="604"/>
      <c r="NRZ108" s="604"/>
      <c r="NSA108" s="604"/>
      <c r="NSB108" s="604"/>
      <c r="NSC108" s="604"/>
      <c r="NSD108" s="604"/>
      <c r="NSE108" s="604"/>
      <c r="NSF108" s="604"/>
      <c r="NSG108" s="604"/>
      <c r="NSH108" s="604"/>
      <c r="NSI108" s="604"/>
      <c r="NSJ108" s="604"/>
      <c r="NSK108" s="604"/>
      <c r="NSL108" s="604"/>
      <c r="NSM108" s="604"/>
      <c r="NSN108" s="604"/>
      <c r="NSO108" s="604"/>
      <c r="NSP108" s="604"/>
      <c r="NSQ108" s="604"/>
      <c r="NSR108" s="604"/>
      <c r="NSS108" s="604"/>
      <c r="NST108" s="604"/>
      <c r="NSU108" s="604"/>
      <c r="NSV108" s="604"/>
      <c r="NSW108" s="604"/>
      <c r="NSX108" s="604"/>
      <c r="NSY108" s="604"/>
      <c r="NSZ108" s="604"/>
      <c r="NTA108" s="604"/>
      <c r="NTB108" s="604"/>
      <c r="NTC108" s="604"/>
      <c r="NTD108" s="604"/>
      <c r="NTE108" s="604"/>
      <c r="NTF108" s="604"/>
      <c r="NTG108" s="604"/>
      <c r="NTH108" s="604"/>
      <c r="NTI108" s="604"/>
      <c r="NTJ108" s="604"/>
      <c r="NTK108" s="604"/>
      <c r="NTL108" s="604"/>
      <c r="NTM108" s="604"/>
      <c r="NTN108" s="604"/>
      <c r="NTO108" s="604"/>
      <c r="NTP108" s="604"/>
      <c r="NTQ108" s="604"/>
      <c r="NTR108" s="604"/>
      <c r="NTS108" s="604"/>
      <c r="NTT108" s="604"/>
      <c r="NTU108" s="604"/>
      <c r="NTV108" s="604"/>
      <c r="NTW108" s="604"/>
      <c r="NTX108" s="604"/>
      <c r="NTY108" s="604"/>
      <c r="NTZ108" s="604"/>
      <c r="NUA108" s="604"/>
      <c r="NUB108" s="604"/>
      <c r="NUC108" s="604"/>
      <c r="NUD108" s="604"/>
      <c r="NUE108" s="604"/>
      <c r="NUF108" s="604"/>
      <c r="NUG108" s="604"/>
      <c r="NUH108" s="604"/>
      <c r="NUI108" s="604"/>
      <c r="NUJ108" s="604"/>
      <c r="NUK108" s="604"/>
      <c r="NUL108" s="604"/>
      <c r="NUM108" s="604"/>
      <c r="NUN108" s="604"/>
      <c r="NUO108" s="604"/>
      <c r="NUP108" s="604"/>
      <c r="NUQ108" s="604"/>
      <c r="NUR108" s="604"/>
      <c r="NUS108" s="604"/>
      <c r="NUT108" s="604"/>
      <c r="NUU108" s="604"/>
      <c r="NUV108" s="604"/>
      <c r="NUW108" s="604"/>
      <c r="NUX108" s="604"/>
      <c r="NUY108" s="604"/>
      <c r="NUZ108" s="604"/>
      <c r="NVA108" s="604"/>
      <c r="NVB108" s="604"/>
      <c r="NVC108" s="604"/>
      <c r="NVD108" s="604"/>
      <c r="NVE108" s="604"/>
      <c r="NVF108" s="604"/>
      <c r="NVG108" s="604"/>
      <c r="NVH108" s="604"/>
      <c r="NVI108" s="604"/>
      <c r="NVJ108" s="604"/>
      <c r="NVK108" s="604"/>
      <c r="NVL108" s="604"/>
      <c r="NVM108" s="604"/>
      <c r="NVN108" s="604"/>
      <c r="NVO108" s="604"/>
      <c r="NVP108" s="604"/>
      <c r="NVQ108" s="604"/>
      <c r="NVR108" s="604"/>
      <c r="NVS108" s="604"/>
      <c r="NVT108" s="604"/>
      <c r="NVU108" s="604"/>
      <c r="NVV108" s="604"/>
      <c r="NVW108" s="604"/>
      <c r="NVX108" s="604"/>
      <c r="NVY108" s="604"/>
      <c r="NVZ108" s="604"/>
      <c r="NWA108" s="604"/>
      <c r="NWB108" s="604"/>
      <c r="NWC108" s="604"/>
      <c r="NWD108" s="604"/>
      <c r="NWE108" s="604"/>
      <c r="NWF108" s="604"/>
      <c r="NWG108" s="604"/>
      <c r="NWH108" s="604"/>
      <c r="NWI108" s="604"/>
      <c r="NWJ108" s="604"/>
      <c r="NWK108" s="604"/>
      <c r="NWL108" s="604"/>
      <c r="NWM108" s="604"/>
      <c r="NWN108" s="604"/>
      <c r="NWO108" s="604"/>
      <c r="NWP108" s="604"/>
      <c r="NWQ108" s="604"/>
      <c r="NWR108" s="604"/>
      <c r="NWS108" s="604"/>
      <c r="NWT108" s="604"/>
      <c r="NWU108" s="604"/>
      <c r="NWV108" s="604"/>
      <c r="NWW108" s="604"/>
      <c r="NWX108" s="604"/>
      <c r="NWY108" s="604"/>
      <c r="NWZ108" s="604"/>
      <c r="NXA108" s="604"/>
      <c r="NXB108" s="604"/>
      <c r="NXC108" s="604"/>
      <c r="NXD108" s="604"/>
      <c r="NXE108" s="604"/>
      <c r="NXF108" s="604"/>
      <c r="NXG108" s="604"/>
      <c r="NXH108" s="604"/>
      <c r="NXI108" s="604"/>
      <c r="NXJ108" s="604"/>
      <c r="NXK108" s="604"/>
      <c r="NXL108" s="604"/>
      <c r="NXM108" s="604"/>
      <c r="NXN108" s="604"/>
      <c r="NXO108" s="604"/>
      <c r="NXP108" s="604"/>
      <c r="NXQ108" s="604"/>
      <c r="NXR108" s="604"/>
      <c r="NXS108" s="604"/>
      <c r="NXT108" s="604"/>
      <c r="NXU108" s="604"/>
      <c r="NXV108" s="604"/>
      <c r="NXW108" s="604"/>
      <c r="NXX108" s="604"/>
      <c r="NXY108" s="604"/>
      <c r="NXZ108" s="604"/>
      <c r="NYA108" s="604"/>
      <c r="NYB108" s="604"/>
      <c r="NYC108" s="604"/>
      <c r="NYD108" s="604"/>
      <c r="NYE108" s="604"/>
      <c r="NYF108" s="604"/>
      <c r="NYG108" s="604"/>
      <c r="NYH108" s="604"/>
      <c r="NYI108" s="604"/>
      <c r="NYJ108" s="604"/>
      <c r="NYK108" s="604"/>
      <c r="NYL108" s="604"/>
      <c r="NYM108" s="604"/>
      <c r="NYN108" s="604"/>
      <c r="NYO108" s="604"/>
      <c r="NYP108" s="604"/>
      <c r="NYQ108" s="604"/>
      <c r="NYR108" s="604"/>
      <c r="NYS108" s="604"/>
      <c r="NYT108" s="604"/>
      <c r="NYU108" s="604"/>
      <c r="NYV108" s="604"/>
      <c r="NYW108" s="604"/>
      <c r="NYX108" s="604"/>
      <c r="NYY108" s="604"/>
      <c r="NYZ108" s="604"/>
      <c r="NZA108" s="604"/>
      <c r="NZB108" s="604"/>
      <c r="NZC108" s="604"/>
      <c r="NZD108" s="604"/>
      <c r="NZE108" s="604"/>
      <c r="NZF108" s="604"/>
      <c r="NZG108" s="604"/>
      <c r="NZH108" s="604"/>
      <c r="NZI108" s="604"/>
      <c r="NZJ108" s="604"/>
      <c r="NZK108" s="604"/>
      <c r="NZL108" s="604"/>
      <c r="NZM108" s="604"/>
      <c r="NZN108" s="604"/>
      <c r="NZO108" s="604"/>
      <c r="NZP108" s="604"/>
      <c r="NZQ108" s="604"/>
      <c r="NZR108" s="604"/>
      <c r="NZS108" s="604"/>
      <c r="NZT108" s="604"/>
      <c r="NZU108" s="604"/>
      <c r="NZV108" s="604"/>
      <c r="NZW108" s="604"/>
      <c r="NZX108" s="604"/>
      <c r="NZY108" s="604"/>
      <c r="NZZ108" s="604"/>
      <c r="OAA108" s="604"/>
      <c r="OAB108" s="604"/>
      <c r="OAC108" s="604"/>
      <c r="OAD108" s="604"/>
      <c r="OAE108" s="604"/>
      <c r="OAF108" s="604"/>
      <c r="OAG108" s="604"/>
      <c r="OAH108" s="604"/>
      <c r="OAI108" s="604"/>
      <c r="OAJ108" s="604"/>
      <c r="OAK108" s="604"/>
      <c r="OAL108" s="604"/>
      <c r="OAM108" s="604"/>
      <c r="OAN108" s="604"/>
      <c r="OAO108" s="604"/>
      <c r="OAP108" s="604"/>
      <c r="OAQ108" s="604"/>
      <c r="OAR108" s="604"/>
      <c r="OAS108" s="604"/>
      <c r="OAT108" s="604"/>
      <c r="OAU108" s="604"/>
      <c r="OAV108" s="604"/>
      <c r="OAW108" s="604"/>
      <c r="OAX108" s="604"/>
      <c r="OAY108" s="604"/>
      <c r="OAZ108" s="604"/>
      <c r="OBA108" s="604"/>
      <c r="OBB108" s="604"/>
      <c r="OBC108" s="604"/>
      <c r="OBD108" s="604"/>
      <c r="OBE108" s="604"/>
      <c r="OBF108" s="604"/>
      <c r="OBG108" s="604"/>
      <c r="OBH108" s="604"/>
      <c r="OBI108" s="604"/>
      <c r="OBJ108" s="604"/>
      <c r="OBK108" s="604"/>
      <c r="OBL108" s="604"/>
      <c r="OBM108" s="604"/>
      <c r="OBN108" s="604"/>
      <c r="OBO108" s="604"/>
      <c r="OBP108" s="604"/>
      <c r="OBQ108" s="604"/>
      <c r="OBR108" s="604"/>
      <c r="OBS108" s="604"/>
      <c r="OBT108" s="604"/>
      <c r="OBU108" s="604"/>
      <c r="OBV108" s="604"/>
      <c r="OBW108" s="604"/>
      <c r="OBX108" s="604"/>
      <c r="OBY108" s="604"/>
      <c r="OBZ108" s="604"/>
      <c r="OCA108" s="604"/>
      <c r="OCB108" s="604"/>
      <c r="OCC108" s="604"/>
      <c r="OCD108" s="604"/>
      <c r="OCE108" s="604"/>
      <c r="OCF108" s="604"/>
      <c r="OCG108" s="604"/>
      <c r="OCH108" s="604"/>
      <c r="OCI108" s="604"/>
      <c r="OCJ108" s="604"/>
      <c r="OCK108" s="604"/>
      <c r="OCL108" s="604"/>
      <c r="OCM108" s="604"/>
      <c r="OCN108" s="604"/>
      <c r="OCO108" s="604"/>
      <c r="OCP108" s="604"/>
      <c r="OCQ108" s="604"/>
      <c r="OCR108" s="604"/>
      <c r="OCS108" s="604"/>
      <c r="OCT108" s="604"/>
      <c r="OCU108" s="604"/>
      <c r="OCV108" s="604"/>
      <c r="OCW108" s="604"/>
      <c r="OCX108" s="604"/>
      <c r="OCY108" s="604"/>
      <c r="OCZ108" s="604"/>
      <c r="ODA108" s="604"/>
      <c r="ODB108" s="604"/>
      <c r="ODC108" s="604"/>
      <c r="ODD108" s="604"/>
      <c r="ODE108" s="604"/>
      <c r="ODF108" s="604"/>
      <c r="ODG108" s="604"/>
      <c r="ODH108" s="604"/>
      <c r="ODI108" s="604"/>
      <c r="ODJ108" s="604"/>
      <c r="ODK108" s="604"/>
      <c r="ODL108" s="604"/>
      <c r="ODM108" s="604"/>
      <c r="ODN108" s="604"/>
      <c r="ODO108" s="604"/>
      <c r="ODP108" s="604"/>
      <c r="ODQ108" s="604"/>
      <c r="ODR108" s="604"/>
      <c r="ODS108" s="604"/>
      <c r="ODT108" s="604"/>
      <c r="ODU108" s="604"/>
      <c r="ODV108" s="604"/>
      <c r="ODW108" s="604"/>
      <c r="ODX108" s="604"/>
      <c r="ODY108" s="604"/>
      <c r="ODZ108" s="604"/>
      <c r="OEA108" s="604"/>
      <c r="OEB108" s="604"/>
      <c r="OEC108" s="604"/>
      <c r="OED108" s="604"/>
      <c r="OEE108" s="604"/>
      <c r="OEF108" s="604"/>
      <c r="OEG108" s="604"/>
      <c r="OEH108" s="604"/>
      <c r="OEI108" s="604"/>
      <c r="OEJ108" s="604"/>
      <c r="OEK108" s="604"/>
      <c r="OEL108" s="604"/>
      <c r="OEM108" s="604"/>
      <c r="OEN108" s="604"/>
      <c r="OEO108" s="604"/>
      <c r="OEP108" s="604"/>
      <c r="OEQ108" s="604"/>
      <c r="OER108" s="604"/>
      <c r="OES108" s="604"/>
      <c r="OET108" s="604"/>
      <c r="OEU108" s="604"/>
      <c r="OEV108" s="604"/>
      <c r="OEW108" s="604"/>
      <c r="OEX108" s="604"/>
      <c r="OEY108" s="604"/>
      <c r="OEZ108" s="604"/>
      <c r="OFA108" s="604"/>
      <c r="OFB108" s="604"/>
      <c r="OFC108" s="604"/>
      <c r="OFD108" s="604"/>
      <c r="OFE108" s="604"/>
      <c r="OFF108" s="604"/>
      <c r="OFG108" s="604"/>
      <c r="OFH108" s="604"/>
      <c r="OFI108" s="604"/>
      <c r="OFJ108" s="604"/>
      <c r="OFK108" s="604"/>
      <c r="OFL108" s="604"/>
      <c r="OFM108" s="604"/>
      <c r="OFN108" s="604"/>
      <c r="OFO108" s="604"/>
      <c r="OFP108" s="604"/>
      <c r="OFQ108" s="604"/>
      <c r="OFR108" s="604"/>
      <c r="OFS108" s="604"/>
      <c r="OFT108" s="604"/>
      <c r="OFU108" s="604"/>
      <c r="OFV108" s="604"/>
      <c r="OFW108" s="604"/>
      <c r="OFX108" s="604"/>
      <c r="OFY108" s="604"/>
      <c r="OFZ108" s="604"/>
      <c r="OGA108" s="604"/>
      <c r="OGB108" s="604"/>
      <c r="OGC108" s="604"/>
      <c r="OGD108" s="604"/>
      <c r="OGE108" s="604"/>
      <c r="OGF108" s="604"/>
      <c r="OGG108" s="604"/>
      <c r="OGH108" s="604"/>
      <c r="OGI108" s="604"/>
      <c r="OGJ108" s="604"/>
      <c r="OGK108" s="604"/>
      <c r="OGL108" s="604"/>
      <c r="OGM108" s="604"/>
      <c r="OGN108" s="604"/>
      <c r="OGO108" s="604"/>
      <c r="OGP108" s="604"/>
      <c r="OGQ108" s="604"/>
      <c r="OGR108" s="604"/>
      <c r="OGS108" s="604"/>
      <c r="OGT108" s="604"/>
      <c r="OGU108" s="604"/>
      <c r="OGV108" s="604"/>
      <c r="OGW108" s="604"/>
      <c r="OGX108" s="604"/>
      <c r="OGY108" s="604"/>
      <c r="OGZ108" s="604"/>
      <c r="OHA108" s="604"/>
      <c r="OHB108" s="604"/>
      <c r="OHC108" s="604"/>
      <c r="OHD108" s="604"/>
      <c r="OHE108" s="604"/>
      <c r="OHF108" s="604"/>
      <c r="OHG108" s="604"/>
      <c r="OHH108" s="604"/>
      <c r="OHI108" s="604"/>
      <c r="OHJ108" s="604"/>
      <c r="OHK108" s="604"/>
      <c r="OHL108" s="604"/>
      <c r="OHM108" s="604"/>
      <c r="OHN108" s="604"/>
      <c r="OHO108" s="604"/>
      <c r="OHP108" s="604"/>
      <c r="OHQ108" s="604"/>
      <c r="OHR108" s="604"/>
      <c r="OHS108" s="604"/>
      <c r="OHT108" s="604"/>
      <c r="OHU108" s="604"/>
      <c r="OHV108" s="604"/>
      <c r="OHW108" s="604"/>
      <c r="OHX108" s="604"/>
      <c r="OHY108" s="604"/>
      <c r="OHZ108" s="604"/>
      <c r="OIA108" s="604"/>
      <c r="OIB108" s="604"/>
      <c r="OIC108" s="604"/>
      <c r="OID108" s="604"/>
      <c r="OIE108" s="604"/>
      <c r="OIF108" s="604"/>
      <c r="OIG108" s="604"/>
      <c r="OIH108" s="604"/>
      <c r="OII108" s="604"/>
      <c r="OIJ108" s="604"/>
      <c r="OIK108" s="604"/>
      <c r="OIL108" s="604"/>
      <c r="OIM108" s="604"/>
      <c r="OIN108" s="604"/>
      <c r="OIO108" s="604"/>
      <c r="OIP108" s="604"/>
      <c r="OIQ108" s="604"/>
      <c r="OIR108" s="604"/>
      <c r="OIS108" s="604"/>
      <c r="OIT108" s="604"/>
      <c r="OIU108" s="604"/>
      <c r="OIV108" s="604"/>
      <c r="OIW108" s="604"/>
      <c r="OIX108" s="604"/>
      <c r="OIY108" s="604"/>
      <c r="OIZ108" s="604"/>
      <c r="OJA108" s="604"/>
      <c r="OJB108" s="604"/>
      <c r="OJC108" s="604"/>
      <c r="OJD108" s="604"/>
      <c r="OJE108" s="604"/>
      <c r="OJF108" s="604"/>
      <c r="OJG108" s="604"/>
      <c r="OJH108" s="604"/>
      <c r="OJI108" s="604"/>
      <c r="OJJ108" s="604"/>
      <c r="OJK108" s="604"/>
      <c r="OJL108" s="604"/>
      <c r="OJM108" s="604"/>
      <c r="OJN108" s="604"/>
      <c r="OJO108" s="604"/>
      <c r="OJP108" s="604"/>
      <c r="OJQ108" s="604"/>
      <c r="OJR108" s="604"/>
      <c r="OJS108" s="604"/>
      <c r="OJT108" s="604"/>
      <c r="OJU108" s="604"/>
      <c r="OJV108" s="604"/>
      <c r="OJW108" s="604"/>
      <c r="OJX108" s="604"/>
      <c r="OJY108" s="604"/>
      <c r="OJZ108" s="604"/>
      <c r="OKA108" s="604"/>
      <c r="OKB108" s="604"/>
      <c r="OKC108" s="604"/>
      <c r="OKD108" s="604"/>
      <c r="OKE108" s="604"/>
      <c r="OKF108" s="604"/>
      <c r="OKG108" s="604"/>
      <c r="OKH108" s="604"/>
      <c r="OKI108" s="604"/>
      <c r="OKJ108" s="604"/>
      <c r="OKK108" s="604"/>
      <c r="OKL108" s="604"/>
      <c r="OKM108" s="604"/>
      <c r="OKN108" s="604"/>
      <c r="OKO108" s="604"/>
      <c r="OKP108" s="604"/>
      <c r="OKQ108" s="604"/>
      <c r="OKR108" s="604"/>
      <c r="OKS108" s="604"/>
      <c r="OKT108" s="604"/>
      <c r="OKU108" s="604"/>
      <c r="OKV108" s="604"/>
      <c r="OKW108" s="604"/>
      <c r="OKX108" s="604"/>
      <c r="OKY108" s="604"/>
      <c r="OKZ108" s="604"/>
      <c r="OLA108" s="604"/>
      <c r="OLB108" s="604"/>
      <c r="OLC108" s="604"/>
      <c r="OLD108" s="604"/>
      <c r="OLE108" s="604"/>
      <c r="OLF108" s="604"/>
      <c r="OLG108" s="604"/>
      <c r="OLH108" s="604"/>
      <c r="OLI108" s="604"/>
      <c r="OLJ108" s="604"/>
      <c r="OLK108" s="604"/>
      <c r="OLL108" s="604"/>
      <c r="OLM108" s="604"/>
      <c r="OLN108" s="604"/>
      <c r="OLO108" s="604"/>
      <c r="OLP108" s="604"/>
      <c r="OLQ108" s="604"/>
      <c r="OLR108" s="604"/>
      <c r="OLS108" s="604"/>
      <c r="OLT108" s="604"/>
      <c r="OLU108" s="604"/>
      <c r="OLV108" s="604"/>
      <c r="OLW108" s="604"/>
      <c r="OLX108" s="604"/>
      <c r="OLY108" s="604"/>
      <c r="OLZ108" s="604"/>
      <c r="OMA108" s="604"/>
      <c r="OMB108" s="604"/>
      <c r="OMC108" s="604"/>
      <c r="OMD108" s="604"/>
      <c r="OME108" s="604"/>
      <c r="OMF108" s="604"/>
      <c r="OMG108" s="604"/>
      <c r="OMH108" s="604"/>
      <c r="OMI108" s="604"/>
      <c r="OMJ108" s="604"/>
      <c r="OMK108" s="604"/>
      <c r="OML108" s="604"/>
      <c r="OMM108" s="604"/>
      <c r="OMN108" s="604"/>
      <c r="OMO108" s="604"/>
      <c r="OMP108" s="604"/>
      <c r="OMQ108" s="604"/>
      <c r="OMR108" s="604"/>
      <c r="OMS108" s="604"/>
      <c r="OMT108" s="604"/>
      <c r="OMU108" s="604"/>
      <c r="OMV108" s="604"/>
      <c r="OMW108" s="604"/>
      <c r="OMX108" s="604"/>
      <c r="OMY108" s="604"/>
      <c r="OMZ108" s="604"/>
      <c r="ONA108" s="604"/>
      <c r="ONB108" s="604"/>
      <c r="ONC108" s="604"/>
      <c r="OND108" s="604"/>
      <c r="ONE108" s="604"/>
      <c r="ONF108" s="604"/>
      <c r="ONG108" s="604"/>
      <c r="ONH108" s="604"/>
      <c r="ONI108" s="604"/>
      <c r="ONJ108" s="604"/>
      <c r="ONK108" s="604"/>
      <c r="ONL108" s="604"/>
      <c r="ONM108" s="604"/>
      <c r="ONN108" s="604"/>
      <c r="ONO108" s="604"/>
      <c r="ONP108" s="604"/>
      <c r="ONQ108" s="604"/>
      <c r="ONR108" s="604"/>
      <c r="ONS108" s="604"/>
      <c r="ONT108" s="604"/>
      <c r="ONU108" s="604"/>
      <c r="ONV108" s="604"/>
      <c r="ONW108" s="604"/>
      <c r="ONX108" s="604"/>
      <c r="ONY108" s="604"/>
      <c r="ONZ108" s="604"/>
      <c r="OOA108" s="604"/>
      <c r="OOB108" s="604"/>
      <c r="OOC108" s="604"/>
      <c r="OOD108" s="604"/>
      <c r="OOE108" s="604"/>
      <c r="OOF108" s="604"/>
      <c r="OOG108" s="604"/>
      <c r="OOH108" s="604"/>
      <c r="OOI108" s="604"/>
      <c r="OOJ108" s="604"/>
      <c r="OOK108" s="604"/>
      <c r="OOL108" s="604"/>
      <c r="OOM108" s="604"/>
      <c r="OON108" s="604"/>
      <c r="OOO108" s="604"/>
      <c r="OOP108" s="604"/>
      <c r="OOQ108" s="604"/>
      <c r="OOR108" s="604"/>
      <c r="OOS108" s="604"/>
      <c r="OOT108" s="604"/>
      <c r="OOU108" s="604"/>
      <c r="OOV108" s="604"/>
      <c r="OOW108" s="604"/>
      <c r="OOX108" s="604"/>
      <c r="OOY108" s="604"/>
      <c r="OOZ108" s="604"/>
      <c r="OPA108" s="604"/>
      <c r="OPB108" s="604"/>
      <c r="OPC108" s="604"/>
      <c r="OPD108" s="604"/>
      <c r="OPE108" s="604"/>
      <c r="OPF108" s="604"/>
      <c r="OPG108" s="604"/>
      <c r="OPH108" s="604"/>
      <c r="OPI108" s="604"/>
      <c r="OPJ108" s="604"/>
      <c r="OPK108" s="604"/>
      <c r="OPL108" s="604"/>
      <c r="OPM108" s="604"/>
      <c r="OPN108" s="604"/>
      <c r="OPO108" s="604"/>
      <c r="OPP108" s="604"/>
      <c r="OPQ108" s="604"/>
      <c r="OPR108" s="604"/>
      <c r="OPS108" s="604"/>
      <c r="OPT108" s="604"/>
      <c r="OPU108" s="604"/>
      <c r="OPV108" s="604"/>
      <c r="OPW108" s="604"/>
      <c r="OPX108" s="604"/>
      <c r="OPY108" s="604"/>
      <c r="OPZ108" s="604"/>
      <c r="OQA108" s="604"/>
      <c r="OQB108" s="604"/>
      <c r="OQC108" s="604"/>
      <c r="OQD108" s="604"/>
      <c r="OQE108" s="604"/>
      <c r="OQF108" s="604"/>
      <c r="OQG108" s="604"/>
      <c r="OQH108" s="604"/>
      <c r="OQI108" s="604"/>
      <c r="OQJ108" s="604"/>
      <c r="OQK108" s="604"/>
      <c r="OQL108" s="604"/>
      <c r="OQM108" s="604"/>
      <c r="OQN108" s="604"/>
      <c r="OQO108" s="604"/>
      <c r="OQP108" s="604"/>
      <c r="OQQ108" s="604"/>
      <c r="OQR108" s="604"/>
      <c r="OQS108" s="604"/>
      <c r="OQT108" s="604"/>
      <c r="OQU108" s="604"/>
      <c r="OQV108" s="604"/>
      <c r="OQW108" s="604"/>
      <c r="OQX108" s="604"/>
      <c r="OQY108" s="604"/>
      <c r="OQZ108" s="604"/>
      <c r="ORA108" s="604"/>
      <c r="ORB108" s="604"/>
      <c r="ORC108" s="604"/>
      <c r="ORD108" s="604"/>
      <c r="ORE108" s="604"/>
      <c r="ORF108" s="604"/>
      <c r="ORG108" s="604"/>
      <c r="ORH108" s="604"/>
      <c r="ORI108" s="604"/>
      <c r="ORJ108" s="604"/>
      <c r="ORK108" s="604"/>
      <c r="ORL108" s="604"/>
      <c r="ORM108" s="604"/>
      <c r="ORN108" s="604"/>
      <c r="ORO108" s="604"/>
      <c r="ORP108" s="604"/>
      <c r="ORQ108" s="604"/>
      <c r="ORR108" s="604"/>
      <c r="ORS108" s="604"/>
      <c r="ORT108" s="604"/>
      <c r="ORU108" s="604"/>
      <c r="ORV108" s="604"/>
      <c r="ORW108" s="604"/>
      <c r="ORX108" s="604"/>
      <c r="ORY108" s="604"/>
      <c r="ORZ108" s="604"/>
      <c r="OSA108" s="604"/>
      <c r="OSB108" s="604"/>
      <c r="OSC108" s="604"/>
      <c r="OSD108" s="604"/>
      <c r="OSE108" s="604"/>
      <c r="OSF108" s="604"/>
      <c r="OSG108" s="604"/>
      <c r="OSH108" s="604"/>
      <c r="OSI108" s="604"/>
      <c r="OSJ108" s="604"/>
      <c r="OSK108" s="604"/>
      <c r="OSL108" s="604"/>
      <c r="OSM108" s="604"/>
      <c r="OSN108" s="604"/>
      <c r="OSO108" s="604"/>
      <c r="OSP108" s="604"/>
      <c r="OSQ108" s="604"/>
      <c r="OSR108" s="604"/>
      <c r="OSS108" s="604"/>
      <c r="OST108" s="604"/>
      <c r="OSU108" s="604"/>
      <c r="OSV108" s="604"/>
      <c r="OSW108" s="604"/>
      <c r="OSX108" s="604"/>
      <c r="OSY108" s="604"/>
      <c r="OSZ108" s="604"/>
      <c r="OTA108" s="604"/>
      <c r="OTB108" s="604"/>
      <c r="OTC108" s="604"/>
      <c r="OTD108" s="604"/>
      <c r="OTE108" s="604"/>
      <c r="OTF108" s="604"/>
      <c r="OTG108" s="604"/>
      <c r="OTH108" s="604"/>
      <c r="OTI108" s="604"/>
      <c r="OTJ108" s="604"/>
      <c r="OTK108" s="604"/>
      <c r="OTL108" s="604"/>
      <c r="OTM108" s="604"/>
      <c r="OTN108" s="604"/>
      <c r="OTO108" s="604"/>
      <c r="OTP108" s="604"/>
      <c r="OTQ108" s="604"/>
      <c r="OTR108" s="604"/>
      <c r="OTS108" s="604"/>
      <c r="OTT108" s="604"/>
      <c r="OTU108" s="604"/>
      <c r="OTV108" s="604"/>
      <c r="OTW108" s="604"/>
      <c r="OTX108" s="604"/>
      <c r="OTY108" s="604"/>
      <c r="OTZ108" s="604"/>
      <c r="OUA108" s="604"/>
      <c r="OUB108" s="604"/>
      <c r="OUC108" s="604"/>
      <c r="OUD108" s="604"/>
      <c r="OUE108" s="604"/>
      <c r="OUF108" s="604"/>
      <c r="OUG108" s="604"/>
      <c r="OUH108" s="604"/>
      <c r="OUI108" s="604"/>
      <c r="OUJ108" s="604"/>
      <c r="OUK108" s="604"/>
      <c r="OUL108" s="604"/>
      <c r="OUM108" s="604"/>
      <c r="OUN108" s="604"/>
      <c r="OUO108" s="604"/>
      <c r="OUP108" s="604"/>
      <c r="OUQ108" s="604"/>
      <c r="OUR108" s="604"/>
      <c r="OUS108" s="604"/>
      <c r="OUT108" s="604"/>
      <c r="OUU108" s="604"/>
      <c r="OUV108" s="604"/>
      <c r="OUW108" s="604"/>
      <c r="OUX108" s="604"/>
      <c r="OUY108" s="604"/>
      <c r="OUZ108" s="604"/>
      <c r="OVA108" s="604"/>
      <c r="OVB108" s="604"/>
      <c r="OVC108" s="604"/>
      <c r="OVD108" s="604"/>
      <c r="OVE108" s="604"/>
      <c r="OVF108" s="604"/>
      <c r="OVG108" s="604"/>
      <c r="OVH108" s="604"/>
      <c r="OVI108" s="604"/>
      <c r="OVJ108" s="604"/>
      <c r="OVK108" s="604"/>
      <c r="OVL108" s="604"/>
      <c r="OVM108" s="604"/>
      <c r="OVN108" s="604"/>
      <c r="OVO108" s="604"/>
      <c r="OVP108" s="604"/>
      <c r="OVQ108" s="604"/>
      <c r="OVR108" s="604"/>
      <c r="OVS108" s="604"/>
      <c r="OVT108" s="604"/>
      <c r="OVU108" s="604"/>
      <c r="OVV108" s="604"/>
      <c r="OVW108" s="604"/>
      <c r="OVX108" s="604"/>
      <c r="OVY108" s="604"/>
      <c r="OVZ108" s="604"/>
      <c r="OWA108" s="604"/>
      <c r="OWB108" s="604"/>
      <c r="OWC108" s="604"/>
      <c r="OWD108" s="604"/>
      <c r="OWE108" s="604"/>
      <c r="OWF108" s="604"/>
      <c r="OWG108" s="604"/>
      <c r="OWH108" s="604"/>
      <c r="OWI108" s="604"/>
      <c r="OWJ108" s="604"/>
      <c r="OWK108" s="604"/>
      <c r="OWL108" s="604"/>
      <c r="OWM108" s="604"/>
      <c r="OWN108" s="604"/>
      <c r="OWO108" s="604"/>
      <c r="OWP108" s="604"/>
      <c r="OWQ108" s="604"/>
      <c r="OWR108" s="604"/>
      <c r="OWS108" s="604"/>
      <c r="OWT108" s="604"/>
      <c r="OWU108" s="604"/>
      <c r="OWV108" s="604"/>
      <c r="OWW108" s="604"/>
      <c r="OWX108" s="604"/>
      <c r="OWY108" s="604"/>
      <c r="OWZ108" s="604"/>
      <c r="OXA108" s="604"/>
      <c r="OXB108" s="604"/>
      <c r="OXC108" s="604"/>
      <c r="OXD108" s="604"/>
      <c r="OXE108" s="604"/>
      <c r="OXF108" s="604"/>
      <c r="OXG108" s="604"/>
      <c r="OXH108" s="604"/>
      <c r="OXI108" s="604"/>
      <c r="OXJ108" s="604"/>
      <c r="OXK108" s="604"/>
      <c r="OXL108" s="604"/>
      <c r="OXM108" s="604"/>
      <c r="OXN108" s="604"/>
      <c r="OXO108" s="604"/>
      <c r="OXP108" s="604"/>
      <c r="OXQ108" s="604"/>
      <c r="OXR108" s="604"/>
      <c r="OXS108" s="604"/>
      <c r="OXT108" s="604"/>
      <c r="OXU108" s="604"/>
      <c r="OXV108" s="604"/>
      <c r="OXW108" s="604"/>
      <c r="OXX108" s="604"/>
      <c r="OXY108" s="604"/>
      <c r="OXZ108" s="604"/>
      <c r="OYA108" s="604"/>
      <c r="OYB108" s="604"/>
      <c r="OYC108" s="604"/>
      <c r="OYD108" s="604"/>
      <c r="OYE108" s="604"/>
      <c r="OYF108" s="604"/>
      <c r="OYG108" s="604"/>
      <c r="OYH108" s="604"/>
      <c r="OYI108" s="604"/>
      <c r="OYJ108" s="604"/>
      <c r="OYK108" s="604"/>
      <c r="OYL108" s="604"/>
      <c r="OYM108" s="604"/>
      <c r="OYN108" s="604"/>
      <c r="OYO108" s="604"/>
      <c r="OYP108" s="604"/>
      <c r="OYQ108" s="604"/>
      <c r="OYR108" s="604"/>
      <c r="OYS108" s="604"/>
      <c r="OYT108" s="604"/>
      <c r="OYU108" s="604"/>
      <c r="OYV108" s="604"/>
      <c r="OYW108" s="604"/>
      <c r="OYX108" s="604"/>
      <c r="OYY108" s="604"/>
      <c r="OYZ108" s="604"/>
      <c r="OZA108" s="604"/>
      <c r="OZB108" s="604"/>
      <c r="OZC108" s="604"/>
      <c r="OZD108" s="604"/>
      <c r="OZE108" s="604"/>
      <c r="OZF108" s="604"/>
      <c r="OZG108" s="604"/>
      <c r="OZH108" s="604"/>
      <c r="OZI108" s="604"/>
      <c r="OZJ108" s="604"/>
      <c r="OZK108" s="604"/>
      <c r="OZL108" s="604"/>
      <c r="OZM108" s="604"/>
      <c r="OZN108" s="604"/>
      <c r="OZO108" s="604"/>
      <c r="OZP108" s="604"/>
      <c r="OZQ108" s="604"/>
      <c r="OZR108" s="604"/>
      <c r="OZS108" s="604"/>
      <c r="OZT108" s="604"/>
      <c r="OZU108" s="604"/>
      <c r="OZV108" s="604"/>
      <c r="OZW108" s="604"/>
      <c r="OZX108" s="604"/>
      <c r="OZY108" s="604"/>
      <c r="OZZ108" s="604"/>
      <c r="PAA108" s="604"/>
      <c r="PAB108" s="604"/>
      <c r="PAC108" s="604"/>
      <c r="PAD108" s="604"/>
      <c r="PAE108" s="604"/>
      <c r="PAF108" s="604"/>
      <c r="PAG108" s="604"/>
      <c r="PAH108" s="604"/>
      <c r="PAI108" s="604"/>
      <c r="PAJ108" s="604"/>
      <c r="PAK108" s="604"/>
      <c r="PAL108" s="604"/>
      <c r="PAM108" s="604"/>
      <c r="PAN108" s="604"/>
      <c r="PAO108" s="604"/>
      <c r="PAP108" s="604"/>
      <c r="PAQ108" s="604"/>
      <c r="PAR108" s="604"/>
      <c r="PAS108" s="604"/>
      <c r="PAT108" s="604"/>
      <c r="PAU108" s="604"/>
      <c r="PAV108" s="604"/>
      <c r="PAW108" s="604"/>
      <c r="PAX108" s="604"/>
      <c r="PAY108" s="604"/>
      <c r="PAZ108" s="604"/>
      <c r="PBA108" s="604"/>
      <c r="PBB108" s="604"/>
      <c r="PBC108" s="604"/>
      <c r="PBD108" s="604"/>
      <c r="PBE108" s="604"/>
      <c r="PBF108" s="604"/>
      <c r="PBG108" s="604"/>
      <c r="PBH108" s="604"/>
      <c r="PBI108" s="604"/>
      <c r="PBJ108" s="604"/>
      <c r="PBK108" s="604"/>
      <c r="PBL108" s="604"/>
      <c r="PBM108" s="604"/>
      <c r="PBN108" s="604"/>
      <c r="PBO108" s="604"/>
      <c r="PBP108" s="604"/>
      <c r="PBQ108" s="604"/>
      <c r="PBR108" s="604"/>
      <c r="PBS108" s="604"/>
      <c r="PBT108" s="604"/>
      <c r="PBU108" s="604"/>
      <c r="PBV108" s="604"/>
      <c r="PBW108" s="604"/>
      <c r="PBX108" s="604"/>
      <c r="PBY108" s="604"/>
      <c r="PBZ108" s="604"/>
      <c r="PCA108" s="604"/>
      <c r="PCB108" s="604"/>
      <c r="PCC108" s="604"/>
      <c r="PCD108" s="604"/>
      <c r="PCE108" s="604"/>
      <c r="PCF108" s="604"/>
      <c r="PCG108" s="604"/>
      <c r="PCH108" s="604"/>
      <c r="PCI108" s="604"/>
      <c r="PCJ108" s="604"/>
      <c r="PCK108" s="604"/>
      <c r="PCL108" s="604"/>
      <c r="PCM108" s="604"/>
      <c r="PCN108" s="604"/>
      <c r="PCO108" s="604"/>
      <c r="PCP108" s="604"/>
      <c r="PCQ108" s="604"/>
      <c r="PCR108" s="604"/>
      <c r="PCS108" s="604"/>
      <c r="PCT108" s="604"/>
      <c r="PCU108" s="604"/>
      <c r="PCV108" s="604"/>
      <c r="PCW108" s="604"/>
      <c r="PCX108" s="604"/>
      <c r="PCY108" s="604"/>
      <c r="PCZ108" s="604"/>
      <c r="PDA108" s="604"/>
      <c r="PDB108" s="604"/>
      <c r="PDC108" s="604"/>
      <c r="PDD108" s="604"/>
      <c r="PDE108" s="604"/>
      <c r="PDF108" s="604"/>
      <c r="PDG108" s="604"/>
      <c r="PDH108" s="604"/>
      <c r="PDI108" s="604"/>
      <c r="PDJ108" s="604"/>
      <c r="PDK108" s="604"/>
      <c r="PDL108" s="604"/>
      <c r="PDM108" s="604"/>
      <c r="PDN108" s="604"/>
      <c r="PDO108" s="604"/>
      <c r="PDP108" s="604"/>
      <c r="PDQ108" s="604"/>
      <c r="PDR108" s="604"/>
      <c r="PDS108" s="604"/>
      <c r="PDT108" s="604"/>
      <c r="PDU108" s="604"/>
      <c r="PDV108" s="604"/>
      <c r="PDW108" s="604"/>
      <c r="PDX108" s="604"/>
      <c r="PDY108" s="604"/>
      <c r="PDZ108" s="604"/>
      <c r="PEA108" s="604"/>
      <c r="PEB108" s="604"/>
      <c r="PEC108" s="604"/>
      <c r="PED108" s="604"/>
      <c r="PEE108" s="604"/>
      <c r="PEF108" s="604"/>
      <c r="PEG108" s="604"/>
      <c r="PEH108" s="604"/>
      <c r="PEI108" s="604"/>
      <c r="PEJ108" s="604"/>
      <c r="PEK108" s="604"/>
      <c r="PEL108" s="604"/>
      <c r="PEM108" s="604"/>
      <c r="PEN108" s="604"/>
      <c r="PEO108" s="604"/>
      <c r="PEP108" s="604"/>
      <c r="PEQ108" s="604"/>
      <c r="PER108" s="604"/>
      <c r="PES108" s="604"/>
      <c r="PET108" s="604"/>
      <c r="PEU108" s="604"/>
      <c r="PEV108" s="604"/>
      <c r="PEW108" s="604"/>
      <c r="PEX108" s="604"/>
      <c r="PEY108" s="604"/>
      <c r="PEZ108" s="604"/>
      <c r="PFA108" s="604"/>
      <c r="PFB108" s="604"/>
      <c r="PFC108" s="604"/>
      <c r="PFD108" s="604"/>
      <c r="PFE108" s="604"/>
      <c r="PFF108" s="604"/>
      <c r="PFG108" s="604"/>
      <c r="PFH108" s="604"/>
      <c r="PFI108" s="604"/>
      <c r="PFJ108" s="604"/>
      <c r="PFK108" s="604"/>
      <c r="PFL108" s="604"/>
      <c r="PFM108" s="604"/>
      <c r="PFN108" s="604"/>
      <c r="PFO108" s="604"/>
      <c r="PFP108" s="604"/>
      <c r="PFQ108" s="604"/>
      <c r="PFR108" s="604"/>
      <c r="PFS108" s="604"/>
      <c r="PFT108" s="604"/>
      <c r="PFU108" s="604"/>
      <c r="PFV108" s="604"/>
      <c r="PFW108" s="604"/>
      <c r="PFX108" s="604"/>
      <c r="PFY108" s="604"/>
      <c r="PFZ108" s="604"/>
      <c r="PGA108" s="604"/>
      <c r="PGB108" s="604"/>
      <c r="PGC108" s="604"/>
      <c r="PGD108" s="604"/>
      <c r="PGE108" s="604"/>
      <c r="PGF108" s="604"/>
      <c r="PGG108" s="604"/>
      <c r="PGH108" s="604"/>
      <c r="PGI108" s="604"/>
      <c r="PGJ108" s="604"/>
      <c r="PGK108" s="604"/>
      <c r="PGL108" s="604"/>
      <c r="PGM108" s="604"/>
      <c r="PGN108" s="604"/>
      <c r="PGO108" s="604"/>
      <c r="PGP108" s="604"/>
      <c r="PGQ108" s="604"/>
      <c r="PGR108" s="604"/>
      <c r="PGS108" s="604"/>
      <c r="PGT108" s="604"/>
      <c r="PGU108" s="604"/>
      <c r="PGV108" s="604"/>
      <c r="PGW108" s="604"/>
      <c r="PGX108" s="604"/>
      <c r="PGY108" s="604"/>
      <c r="PGZ108" s="604"/>
      <c r="PHA108" s="604"/>
      <c r="PHB108" s="604"/>
      <c r="PHC108" s="604"/>
      <c r="PHD108" s="604"/>
      <c r="PHE108" s="604"/>
      <c r="PHF108" s="604"/>
      <c r="PHG108" s="604"/>
      <c r="PHH108" s="604"/>
      <c r="PHI108" s="604"/>
      <c r="PHJ108" s="604"/>
      <c r="PHK108" s="604"/>
      <c r="PHL108" s="604"/>
      <c r="PHM108" s="604"/>
      <c r="PHN108" s="604"/>
      <c r="PHO108" s="604"/>
      <c r="PHP108" s="604"/>
      <c r="PHQ108" s="604"/>
      <c r="PHR108" s="604"/>
      <c r="PHS108" s="604"/>
      <c r="PHT108" s="604"/>
      <c r="PHU108" s="604"/>
      <c r="PHV108" s="604"/>
      <c r="PHW108" s="604"/>
      <c r="PHX108" s="604"/>
      <c r="PHY108" s="604"/>
      <c r="PHZ108" s="604"/>
      <c r="PIA108" s="604"/>
      <c r="PIB108" s="604"/>
      <c r="PIC108" s="604"/>
      <c r="PID108" s="604"/>
      <c r="PIE108" s="604"/>
      <c r="PIF108" s="604"/>
      <c r="PIG108" s="604"/>
      <c r="PIH108" s="604"/>
      <c r="PII108" s="604"/>
      <c r="PIJ108" s="604"/>
      <c r="PIK108" s="604"/>
      <c r="PIL108" s="604"/>
      <c r="PIM108" s="604"/>
      <c r="PIN108" s="604"/>
      <c r="PIO108" s="604"/>
      <c r="PIP108" s="604"/>
      <c r="PIQ108" s="604"/>
      <c r="PIR108" s="604"/>
      <c r="PIS108" s="604"/>
      <c r="PIT108" s="604"/>
      <c r="PIU108" s="604"/>
      <c r="PIV108" s="604"/>
      <c r="PIW108" s="604"/>
      <c r="PIX108" s="604"/>
      <c r="PIY108" s="604"/>
      <c r="PIZ108" s="604"/>
      <c r="PJA108" s="604"/>
      <c r="PJB108" s="604"/>
      <c r="PJC108" s="604"/>
      <c r="PJD108" s="604"/>
      <c r="PJE108" s="604"/>
      <c r="PJF108" s="604"/>
      <c r="PJG108" s="604"/>
      <c r="PJH108" s="604"/>
      <c r="PJI108" s="604"/>
      <c r="PJJ108" s="604"/>
      <c r="PJK108" s="604"/>
      <c r="PJL108" s="604"/>
      <c r="PJM108" s="604"/>
      <c r="PJN108" s="604"/>
      <c r="PJO108" s="604"/>
      <c r="PJP108" s="604"/>
      <c r="PJQ108" s="604"/>
      <c r="PJR108" s="604"/>
      <c r="PJS108" s="604"/>
      <c r="PJT108" s="604"/>
      <c r="PJU108" s="604"/>
      <c r="PJV108" s="604"/>
      <c r="PJW108" s="604"/>
      <c r="PJX108" s="604"/>
      <c r="PJY108" s="604"/>
      <c r="PJZ108" s="604"/>
      <c r="PKA108" s="604"/>
      <c r="PKB108" s="604"/>
      <c r="PKC108" s="604"/>
      <c r="PKD108" s="604"/>
      <c r="PKE108" s="604"/>
      <c r="PKF108" s="604"/>
      <c r="PKG108" s="604"/>
      <c r="PKH108" s="604"/>
      <c r="PKI108" s="604"/>
      <c r="PKJ108" s="604"/>
      <c r="PKK108" s="604"/>
      <c r="PKL108" s="604"/>
      <c r="PKM108" s="604"/>
      <c r="PKN108" s="604"/>
      <c r="PKO108" s="604"/>
      <c r="PKP108" s="604"/>
      <c r="PKQ108" s="604"/>
      <c r="PKR108" s="604"/>
      <c r="PKS108" s="604"/>
      <c r="PKT108" s="604"/>
      <c r="PKU108" s="604"/>
      <c r="PKV108" s="604"/>
      <c r="PKW108" s="604"/>
      <c r="PKX108" s="604"/>
      <c r="PKY108" s="604"/>
      <c r="PKZ108" s="604"/>
      <c r="PLA108" s="604"/>
      <c r="PLB108" s="604"/>
      <c r="PLC108" s="604"/>
      <c r="PLD108" s="604"/>
      <c r="PLE108" s="604"/>
      <c r="PLF108" s="604"/>
      <c r="PLG108" s="604"/>
      <c r="PLH108" s="604"/>
      <c r="PLI108" s="604"/>
      <c r="PLJ108" s="604"/>
      <c r="PLK108" s="604"/>
      <c r="PLL108" s="604"/>
      <c r="PLM108" s="604"/>
      <c r="PLN108" s="604"/>
      <c r="PLO108" s="604"/>
      <c r="PLP108" s="604"/>
      <c r="PLQ108" s="604"/>
      <c r="PLR108" s="604"/>
      <c r="PLS108" s="604"/>
      <c r="PLT108" s="604"/>
      <c r="PLU108" s="604"/>
      <c r="PLV108" s="604"/>
      <c r="PLW108" s="604"/>
      <c r="PLX108" s="604"/>
      <c r="PLY108" s="604"/>
      <c r="PLZ108" s="604"/>
      <c r="PMA108" s="604"/>
      <c r="PMB108" s="604"/>
      <c r="PMC108" s="604"/>
      <c r="PMD108" s="604"/>
      <c r="PME108" s="604"/>
      <c r="PMF108" s="604"/>
      <c r="PMG108" s="604"/>
      <c r="PMH108" s="604"/>
      <c r="PMI108" s="604"/>
      <c r="PMJ108" s="604"/>
      <c r="PMK108" s="604"/>
      <c r="PML108" s="604"/>
      <c r="PMM108" s="604"/>
      <c r="PMN108" s="604"/>
      <c r="PMO108" s="604"/>
      <c r="PMP108" s="604"/>
      <c r="PMQ108" s="604"/>
      <c r="PMR108" s="604"/>
      <c r="PMS108" s="604"/>
      <c r="PMT108" s="604"/>
      <c r="PMU108" s="604"/>
      <c r="PMV108" s="604"/>
      <c r="PMW108" s="604"/>
      <c r="PMX108" s="604"/>
      <c r="PMY108" s="604"/>
      <c r="PMZ108" s="604"/>
      <c r="PNA108" s="604"/>
      <c r="PNB108" s="604"/>
      <c r="PNC108" s="604"/>
      <c r="PND108" s="604"/>
      <c r="PNE108" s="604"/>
      <c r="PNF108" s="604"/>
      <c r="PNG108" s="604"/>
      <c r="PNH108" s="604"/>
      <c r="PNI108" s="604"/>
      <c r="PNJ108" s="604"/>
      <c r="PNK108" s="604"/>
      <c r="PNL108" s="604"/>
      <c r="PNM108" s="604"/>
      <c r="PNN108" s="604"/>
      <c r="PNO108" s="604"/>
      <c r="PNP108" s="604"/>
      <c r="PNQ108" s="604"/>
      <c r="PNR108" s="604"/>
      <c r="PNS108" s="604"/>
      <c r="PNT108" s="604"/>
      <c r="PNU108" s="604"/>
      <c r="PNV108" s="604"/>
      <c r="PNW108" s="604"/>
      <c r="PNX108" s="604"/>
      <c r="PNY108" s="604"/>
      <c r="PNZ108" s="604"/>
      <c r="POA108" s="604"/>
      <c r="POB108" s="604"/>
      <c r="POC108" s="604"/>
      <c r="POD108" s="604"/>
      <c r="POE108" s="604"/>
      <c r="POF108" s="604"/>
      <c r="POG108" s="604"/>
      <c r="POH108" s="604"/>
      <c r="POI108" s="604"/>
      <c r="POJ108" s="604"/>
      <c r="POK108" s="604"/>
      <c r="POL108" s="604"/>
      <c r="POM108" s="604"/>
      <c r="PON108" s="604"/>
      <c r="POO108" s="604"/>
      <c r="POP108" s="604"/>
      <c r="POQ108" s="604"/>
      <c r="POR108" s="604"/>
      <c r="POS108" s="604"/>
      <c r="POT108" s="604"/>
      <c r="POU108" s="604"/>
      <c r="POV108" s="604"/>
      <c r="POW108" s="604"/>
      <c r="POX108" s="604"/>
      <c r="POY108" s="604"/>
      <c r="POZ108" s="604"/>
      <c r="PPA108" s="604"/>
      <c r="PPB108" s="604"/>
      <c r="PPC108" s="604"/>
      <c r="PPD108" s="604"/>
      <c r="PPE108" s="604"/>
      <c r="PPF108" s="604"/>
      <c r="PPG108" s="604"/>
      <c r="PPH108" s="604"/>
      <c r="PPI108" s="604"/>
      <c r="PPJ108" s="604"/>
      <c r="PPK108" s="604"/>
      <c r="PPL108" s="604"/>
      <c r="PPM108" s="604"/>
      <c r="PPN108" s="604"/>
      <c r="PPO108" s="604"/>
      <c r="PPP108" s="604"/>
      <c r="PPQ108" s="604"/>
      <c r="PPR108" s="604"/>
      <c r="PPS108" s="604"/>
      <c r="PPT108" s="604"/>
      <c r="PPU108" s="604"/>
      <c r="PPV108" s="604"/>
      <c r="PPW108" s="604"/>
      <c r="PPX108" s="604"/>
      <c r="PPY108" s="604"/>
      <c r="PPZ108" s="604"/>
      <c r="PQA108" s="604"/>
      <c r="PQB108" s="604"/>
      <c r="PQC108" s="604"/>
      <c r="PQD108" s="604"/>
      <c r="PQE108" s="604"/>
      <c r="PQF108" s="604"/>
      <c r="PQG108" s="604"/>
      <c r="PQH108" s="604"/>
      <c r="PQI108" s="604"/>
      <c r="PQJ108" s="604"/>
      <c r="PQK108" s="604"/>
      <c r="PQL108" s="604"/>
      <c r="PQM108" s="604"/>
      <c r="PQN108" s="604"/>
      <c r="PQO108" s="604"/>
      <c r="PQP108" s="604"/>
      <c r="PQQ108" s="604"/>
      <c r="PQR108" s="604"/>
      <c r="PQS108" s="604"/>
      <c r="PQT108" s="604"/>
      <c r="PQU108" s="604"/>
      <c r="PQV108" s="604"/>
      <c r="PQW108" s="604"/>
      <c r="PQX108" s="604"/>
      <c r="PQY108" s="604"/>
      <c r="PQZ108" s="604"/>
      <c r="PRA108" s="604"/>
      <c r="PRB108" s="604"/>
      <c r="PRC108" s="604"/>
      <c r="PRD108" s="604"/>
      <c r="PRE108" s="604"/>
      <c r="PRF108" s="604"/>
      <c r="PRG108" s="604"/>
      <c r="PRH108" s="604"/>
      <c r="PRI108" s="604"/>
      <c r="PRJ108" s="604"/>
      <c r="PRK108" s="604"/>
      <c r="PRL108" s="604"/>
      <c r="PRM108" s="604"/>
      <c r="PRN108" s="604"/>
      <c r="PRO108" s="604"/>
      <c r="PRP108" s="604"/>
      <c r="PRQ108" s="604"/>
      <c r="PRR108" s="604"/>
      <c r="PRS108" s="604"/>
      <c r="PRT108" s="604"/>
      <c r="PRU108" s="604"/>
      <c r="PRV108" s="604"/>
      <c r="PRW108" s="604"/>
      <c r="PRX108" s="604"/>
      <c r="PRY108" s="604"/>
      <c r="PRZ108" s="604"/>
      <c r="PSA108" s="604"/>
      <c r="PSB108" s="604"/>
      <c r="PSC108" s="604"/>
      <c r="PSD108" s="604"/>
      <c r="PSE108" s="604"/>
      <c r="PSF108" s="604"/>
      <c r="PSG108" s="604"/>
      <c r="PSH108" s="604"/>
      <c r="PSI108" s="604"/>
      <c r="PSJ108" s="604"/>
      <c r="PSK108" s="604"/>
      <c r="PSL108" s="604"/>
      <c r="PSM108" s="604"/>
      <c r="PSN108" s="604"/>
      <c r="PSO108" s="604"/>
      <c r="PSP108" s="604"/>
      <c r="PSQ108" s="604"/>
      <c r="PSR108" s="604"/>
      <c r="PSS108" s="604"/>
      <c r="PST108" s="604"/>
      <c r="PSU108" s="604"/>
      <c r="PSV108" s="604"/>
      <c r="PSW108" s="604"/>
      <c r="PSX108" s="604"/>
      <c r="PSY108" s="604"/>
      <c r="PSZ108" s="604"/>
      <c r="PTA108" s="604"/>
      <c r="PTB108" s="604"/>
      <c r="PTC108" s="604"/>
      <c r="PTD108" s="604"/>
      <c r="PTE108" s="604"/>
      <c r="PTF108" s="604"/>
      <c r="PTG108" s="604"/>
      <c r="PTH108" s="604"/>
      <c r="PTI108" s="604"/>
      <c r="PTJ108" s="604"/>
      <c r="PTK108" s="604"/>
      <c r="PTL108" s="604"/>
      <c r="PTM108" s="604"/>
      <c r="PTN108" s="604"/>
      <c r="PTO108" s="604"/>
      <c r="PTP108" s="604"/>
      <c r="PTQ108" s="604"/>
      <c r="PTR108" s="604"/>
      <c r="PTS108" s="604"/>
      <c r="PTT108" s="604"/>
      <c r="PTU108" s="604"/>
      <c r="PTV108" s="604"/>
      <c r="PTW108" s="604"/>
      <c r="PTX108" s="604"/>
      <c r="PTY108" s="604"/>
      <c r="PTZ108" s="604"/>
      <c r="PUA108" s="604"/>
      <c r="PUB108" s="604"/>
      <c r="PUC108" s="604"/>
      <c r="PUD108" s="604"/>
      <c r="PUE108" s="604"/>
      <c r="PUF108" s="604"/>
      <c r="PUG108" s="604"/>
      <c r="PUH108" s="604"/>
      <c r="PUI108" s="604"/>
      <c r="PUJ108" s="604"/>
      <c r="PUK108" s="604"/>
      <c r="PUL108" s="604"/>
      <c r="PUM108" s="604"/>
      <c r="PUN108" s="604"/>
      <c r="PUO108" s="604"/>
      <c r="PUP108" s="604"/>
      <c r="PUQ108" s="604"/>
      <c r="PUR108" s="604"/>
      <c r="PUS108" s="604"/>
      <c r="PUT108" s="604"/>
      <c r="PUU108" s="604"/>
      <c r="PUV108" s="604"/>
      <c r="PUW108" s="604"/>
      <c r="PUX108" s="604"/>
      <c r="PUY108" s="604"/>
      <c r="PUZ108" s="604"/>
      <c r="PVA108" s="604"/>
      <c r="PVB108" s="604"/>
      <c r="PVC108" s="604"/>
      <c r="PVD108" s="604"/>
      <c r="PVE108" s="604"/>
      <c r="PVF108" s="604"/>
      <c r="PVG108" s="604"/>
      <c r="PVH108" s="604"/>
      <c r="PVI108" s="604"/>
      <c r="PVJ108" s="604"/>
      <c r="PVK108" s="604"/>
      <c r="PVL108" s="604"/>
      <c r="PVM108" s="604"/>
      <c r="PVN108" s="604"/>
      <c r="PVO108" s="604"/>
      <c r="PVP108" s="604"/>
      <c r="PVQ108" s="604"/>
      <c r="PVR108" s="604"/>
      <c r="PVS108" s="604"/>
      <c r="PVT108" s="604"/>
      <c r="PVU108" s="604"/>
      <c r="PVV108" s="604"/>
      <c r="PVW108" s="604"/>
      <c r="PVX108" s="604"/>
      <c r="PVY108" s="604"/>
      <c r="PVZ108" s="604"/>
      <c r="PWA108" s="604"/>
      <c r="PWB108" s="604"/>
      <c r="PWC108" s="604"/>
      <c r="PWD108" s="604"/>
      <c r="PWE108" s="604"/>
      <c r="PWF108" s="604"/>
      <c r="PWG108" s="604"/>
      <c r="PWH108" s="604"/>
      <c r="PWI108" s="604"/>
      <c r="PWJ108" s="604"/>
      <c r="PWK108" s="604"/>
      <c r="PWL108" s="604"/>
      <c r="PWM108" s="604"/>
      <c r="PWN108" s="604"/>
      <c r="PWO108" s="604"/>
      <c r="PWP108" s="604"/>
      <c r="PWQ108" s="604"/>
      <c r="PWR108" s="604"/>
      <c r="PWS108" s="604"/>
      <c r="PWT108" s="604"/>
      <c r="PWU108" s="604"/>
      <c r="PWV108" s="604"/>
      <c r="PWW108" s="604"/>
      <c r="PWX108" s="604"/>
      <c r="PWY108" s="604"/>
      <c r="PWZ108" s="604"/>
      <c r="PXA108" s="604"/>
      <c r="PXB108" s="604"/>
      <c r="PXC108" s="604"/>
      <c r="PXD108" s="604"/>
      <c r="PXE108" s="604"/>
      <c r="PXF108" s="604"/>
      <c r="PXG108" s="604"/>
      <c r="PXH108" s="604"/>
      <c r="PXI108" s="604"/>
      <c r="PXJ108" s="604"/>
      <c r="PXK108" s="604"/>
      <c r="PXL108" s="604"/>
      <c r="PXM108" s="604"/>
      <c r="PXN108" s="604"/>
      <c r="PXO108" s="604"/>
      <c r="PXP108" s="604"/>
      <c r="PXQ108" s="604"/>
      <c r="PXR108" s="604"/>
      <c r="PXS108" s="604"/>
      <c r="PXT108" s="604"/>
      <c r="PXU108" s="604"/>
      <c r="PXV108" s="604"/>
      <c r="PXW108" s="604"/>
      <c r="PXX108" s="604"/>
      <c r="PXY108" s="604"/>
      <c r="PXZ108" s="604"/>
      <c r="PYA108" s="604"/>
      <c r="PYB108" s="604"/>
      <c r="PYC108" s="604"/>
      <c r="PYD108" s="604"/>
      <c r="PYE108" s="604"/>
      <c r="PYF108" s="604"/>
      <c r="PYG108" s="604"/>
      <c r="PYH108" s="604"/>
      <c r="PYI108" s="604"/>
      <c r="PYJ108" s="604"/>
      <c r="PYK108" s="604"/>
      <c r="PYL108" s="604"/>
      <c r="PYM108" s="604"/>
      <c r="PYN108" s="604"/>
      <c r="PYO108" s="604"/>
      <c r="PYP108" s="604"/>
      <c r="PYQ108" s="604"/>
      <c r="PYR108" s="604"/>
      <c r="PYS108" s="604"/>
      <c r="PYT108" s="604"/>
      <c r="PYU108" s="604"/>
      <c r="PYV108" s="604"/>
      <c r="PYW108" s="604"/>
      <c r="PYX108" s="604"/>
      <c r="PYY108" s="604"/>
      <c r="PYZ108" s="604"/>
      <c r="PZA108" s="604"/>
      <c r="PZB108" s="604"/>
      <c r="PZC108" s="604"/>
      <c r="PZD108" s="604"/>
      <c r="PZE108" s="604"/>
      <c r="PZF108" s="604"/>
      <c r="PZG108" s="604"/>
      <c r="PZH108" s="604"/>
      <c r="PZI108" s="604"/>
      <c r="PZJ108" s="604"/>
      <c r="PZK108" s="604"/>
      <c r="PZL108" s="604"/>
      <c r="PZM108" s="604"/>
      <c r="PZN108" s="604"/>
      <c r="PZO108" s="604"/>
      <c r="PZP108" s="604"/>
      <c r="PZQ108" s="604"/>
      <c r="PZR108" s="604"/>
      <c r="PZS108" s="604"/>
      <c r="PZT108" s="604"/>
      <c r="PZU108" s="604"/>
      <c r="PZV108" s="604"/>
      <c r="PZW108" s="604"/>
      <c r="PZX108" s="604"/>
      <c r="PZY108" s="604"/>
      <c r="PZZ108" s="604"/>
      <c r="QAA108" s="604"/>
      <c r="QAB108" s="604"/>
      <c r="QAC108" s="604"/>
      <c r="QAD108" s="604"/>
      <c r="QAE108" s="604"/>
      <c r="QAF108" s="604"/>
      <c r="QAG108" s="604"/>
      <c r="QAH108" s="604"/>
      <c r="QAI108" s="604"/>
      <c r="QAJ108" s="604"/>
      <c r="QAK108" s="604"/>
      <c r="QAL108" s="604"/>
      <c r="QAM108" s="604"/>
      <c r="QAN108" s="604"/>
      <c r="QAO108" s="604"/>
      <c r="QAP108" s="604"/>
      <c r="QAQ108" s="604"/>
      <c r="QAR108" s="604"/>
      <c r="QAS108" s="604"/>
      <c r="QAT108" s="604"/>
      <c r="QAU108" s="604"/>
      <c r="QAV108" s="604"/>
      <c r="QAW108" s="604"/>
      <c r="QAX108" s="604"/>
      <c r="QAY108" s="604"/>
      <c r="QAZ108" s="604"/>
      <c r="QBA108" s="604"/>
      <c r="QBB108" s="604"/>
      <c r="QBC108" s="604"/>
      <c r="QBD108" s="604"/>
      <c r="QBE108" s="604"/>
      <c r="QBF108" s="604"/>
      <c r="QBG108" s="604"/>
      <c r="QBH108" s="604"/>
      <c r="QBI108" s="604"/>
      <c r="QBJ108" s="604"/>
      <c r="QBK108" s="604"/>
      <c r="QBL108" s="604"/>
      <c r="QBM108" s="604"/>
      <c r="QBN108" s="604"/>
      <c r="QBO108" s="604"/>
      <c r="QBP108" s="604"/>
      <c r="QBQ108" s="604"/>
      <c r="QBR108" s="604"/>
      <c r="QBS108" s="604"/>
      <c r="QBT108" s="604"/>
      <c r="QBU108" s="604"/>
      <c r="QBV108" s="604"/>
      <c r="QBW108" s="604"/>
      <c r="QBX108" s="604"/>
      <c r="QBY108" s="604"/>
      <c r="QBZ108" s="604"/>
      <c r="QCA108" s="604"/>
      <c r="QCB108" s="604"/>
      <c r="QCC108" s="604"/>
      <c r="QCD108" s="604"/>
      <c r="QCE108" s="604"/>
      <c r="QCF108" s="604"/>
      <c r="QCG108" s="604"/>
      <c r="QCH108" s="604"/>
      <c r="QCI108" s="604"/>
      <c r="QCJ108" s="604"/>
      <c r="QCK108" s="604"/>
      <c r="QCL108" s="604"/>
      <c r="QCM108" s="604"/>
      <c r="QCN108" s="604"/>
      <c r="QCO108" s="604"/>
      <c r="QCP108" s="604"/>
      <c r="QCQ108" s="604"/>
      <c r="QCR108" s="604"/>
      <c r="QCS108" s="604"/>
      <c r="QCT108" s="604"/>
      <c r="QCU108" s="604"/>
      <c r="QCV108" s="604"/>
      <c r="QCW108" s="604"/>
      <c r="QCX108" s="604"/>
      <c r="QCY108" s="604"/>
      <c r="QCZ108" s="604"/>
      <c r="QDA108" s="604"/>
      <c r="QDB108" s="604"/>
      <c r="QDC108" s="604"/>
      <c r="QDD108" s="604"/>
      <c r="QDE108" s="604"/>
      <c r="QDF108" s="604"/>
      <c r="QDG108" s="604"/>
      <c r="QDH108" s="604"/>
      <c r="QDI108" s="604"/>
      <c r="QDJ108" s="604"/>
      <c r="QDK108" s="604"/>
      <c r="QDL108" s="604"/>
      <c r="QDM108" s="604"/>
      <c r="QDN108" s="604"/>
      <c r="QDO108" s="604"/>
      <c r="QDP108" s="604"/>
      <c r="QDQ108" s="604"/>
      <c r="QDR108" s="604"/>
      <c r="QDS108" s="604"/>
      <c r="QDT108" s="604"/>
      <c r="QDU108" s="604"/>
      <c r="QDV108" s="604"/>
      <c r="QDW108" s="604"/>
      <c r="QDX108" s="604"/>
      <c r="QDY108" s="604"/>
      <c r="QDZ108" s="604"/>
      <c r="QEA108" s="604"/>
      <c r="QEB108" s="604"/>
      <c r="QEC108" s="604"/>
      <c r="QED108" s="604"/>
      <c r="QEE108" s="604"/>
      <c r="QEF108" s="604"/>
      <c r="QEG108" s="604"/>
      <c r="QEH108" s="604"/>
      <c r="QEI108" s="604"/>
      <c r="QEJ108" s="604"/>
      <c r="QEK108" s="604"/>
      <c r="QEL108" s="604"/>
      <c r="QEM108" s="604"/>
      <c r="QEN108" s="604"/>
      <c r="QEO108" s="604"/>
      <c r="QEP108" s="604"/>
      <c r="QEQ108" s="604"/>
      <c r="QER108" s="604"/>
      <c r="QES108" s="604"/>
      <c r="QET108" s="604"/>
      <c r="QEU108" s="604"/>
      <c r="QEV108" s="604"/>
      <c r="QEW108" s="604"/>
      <c r="QEX108" s="604"/>
      <c r="QEY108" s="604"/>
      <c r="QEZ108" s="604"/>
      <c r="QFA108" s="604"/>
      <c r="QFB108" s="604"/>
      <c r="QFC108" s="604"/>
      <c r="QFD108" s="604"/>
      <c r="QFE108" s="604"/>
      <c r="QFF108" s="604"/>
      <c r="QFG108" s="604"/>
      <c r="QFH108" s="604"/>
      <c r="QFI108" s="604"/>
      <c r="QFJ108" s="604"/>
      <c r="QFK108" s="604"/>
      <c r="QFL108" s="604"/>
      <c r="QFM108" s="604"/>
      <c r="QFN108" s="604"/>
      <c r="QFO108" s="604"/>
      <c r="QFP108" s="604"/>
      <c r="QFQ108" s="604"/>
      <c r="QFR108" s="604"/>
      <c r="QFS108" s="604"/>
      <c r="QFT108" s="604"/>
      <c r="QFU108" s="604"/>
      <c r="QFV108" s="604"/>
      <c r="QFW108" s="604"/>
      <c r="QFX108" s="604"/>
      <c r="QFY108" s="604"/>
      <c r="QFZ108" s="604"/>
      <c r="QGA108" s="604"/>
      <c r="QGB108" s="604"/>
      <c r="QGC108" s="604"/>
      <c r="QGD108" s="604"/>
      <c r="QGE108" s="604"/>
      <c r="QGF108" s="604"/>
      <c r="QGG108" s="604"/>
      <c r="QGH108" s="604"/>
      <c r="QGI108" s="604"/>
      <c r="QGJ108" s="604"/>
      <c r="QGK108" s="604"/>
      <c r="QGL108" s="604"/>
      <c r="QGM108" s="604"/>
      <c r="QGN108" s="604"/>
      <c r="QGO108" s="604"/>
      <c r="QGP108" s="604"/>
      <c r="QGQ108" s="604"/>
      <c r="QGR108" s="604"/>
      <c r="QGS108" s="604"/>
      <c r="QGT108" s="604"/>
      <c r="QGU108" s="604"/>
      <c r="QGV108" s="604"/>
      <c r="QGW108" s="604"/>
      <c r="QGX108" s="604"/>
      <c r="QGY108" s="604"/>
      <c r="QGZ108" s="604"/>
      <c r="QHA108" s="604"/>
      <c r="QHB108" s="604"/>
      <c r="QHC108" s="604"/>
      <c r="QHD108" s="604"/>
      <c r="QHE108" s="604"/>
      <c r="QHF108" s="604"/>
      <c r="QHG108" s="604"/>
      <c r="QHH108" s="604"/>
      <c r="QHI108" s="604"/>
      <c r="QHJ108" s="604"/>
      <c r="QHK108" s="604"/>
      <c r="QHL108" s="604"/>
      <c r="QHM108" s="604"/>
      <c r="QHN108" s="604"/>
      <c r="QHO108" s="604"/>
      <c r="QHP108" s="604"/>
      <c r="QHQ108" s="604"/>
      <c r="QHR108" s="604"/>
      <c r="QHS108" s="604"/>
      <c r="QHT108" s="604"/>
      <c r="QHU108" s="604"/>
      <c r="QHV108" s="604"/>
      <c r="QHW108" s="604"/>
      <c r="QHX108" s="604"/>
      <c r="QHY108" s="604"/>
      <c r="QHZ108" s="604"/>
      <c r="QIA108" s="604"/>
      <c r="QIB108" s="604"/>
      <c r="QIC108" s="604"/>
      <c r="QID108" s="604"/>
      <c r="QIE108" s="604"/>
      <c r="QIF108" s="604"/>
      <c r="QIG108" s="604"/>
      <c r="QIH108" s="604"/>
      <c r="QII108" s="604"/>
      <c r="QIJ108" s="604"/>
      <c r="QIK108" s="604"/>
      <c r="QIL108" s="604"/>
      <c r="QIM108" s="604"/>
      <c r="QIN108" s="604"/>
      <c r="QIO108" s="604"/>
      <c r="QIP108" s="604"/>
      <c r="QIQ108" s="604"/>
      <c r="QIR108" s="604"/>
      <c r="QIS108" s="604"/>
      <c r="QIT108" s="604"/>
      <c r="QIU108" s="604"/>
      <c r="QIV108" s="604"/>
      <c r="QIW108" s="604"/>
      <c r="QIX108" s="604"/>
      <c r="QIY108" s="604"/>
      <c r="QIZ108" s="604"/>
      <c r="QJA108" s="604"/>
      <c r="QJB108" s="604"/>
      <c r="QJC108" s="604"/>
      <c r="QJD108" s="604"/>
      <c r="QJE108" s="604"/>
      <c r="QJF108" s="604"/>
      <c r="QJG108" s="604"/>
      <c r="QJH108" s="604"/>
      <c r="QJI108" s="604"/>
      <c r="QJJ108" s="604"/>
      <c r="QJK108" s="604"/>
      <c r="QJL108" s="604"/>
      <c r="QJM108" s="604"/>
      <c r="QJN108" s="604"/>
      <c r="QJO108" s="604"/>
      <c r="QJP108" s="604"/>
      <c r="QJQ108" s="604"/>
      <c r="QJR108" s="604"/>
      <c r="QJS108" s="604"/>
      <c r="QJT108" s="604"/>
      <c r="QJU108" s="604"/>
      <c r="QJV108" s="604"/>
      <c r="QJW108" s="604"/>
      <c r="QJX108" s="604"/>
      <c r="QJY108" s="604"/>
      <c r="QJZ108" s="604"/>
      <c r="QKA108" s="604"/>
      <c r="QKB108" s="604"/>
      <c r="QKC108" s="604"/>
      <c r="QKD108" s="604"/>
      <c r="QKE108" s="604"/>
      <c r="QKF108" s="604"/>
      <c r="QKG108" s="604"/>
      <c r="QKH108" s="604"/>
      <c r="QKI108" s="604"/>
      <c r="QKJ108" s="604"/>
      <c r="QKK108" s="604"/>
      <c r="QKL108" s="604"/>
      <c r="QKM108" s="604"/>
      <c r="QKN108" s="604"/>
      <c r="QKO108" s="604"/>
      <c r="QKP108" s="604"/>
      <c r="QKQ108" s="604"/>
      <c r="QKR108" s="604"/>
      <c r="QKS108" s="604"/>
      <c r="QKT108" s="604"/>
      <c r="QKU108" s="604"/>
      <c r="QKV108" s="604"/>
      <c r="QKW108" s="604"/>
      <c r="QKX108" s="604"/>
      <c r="QKY108" s="604"/>
      <c r="QKZ108" s="604"/>
      <c r="QLA108" s="604"/>
      <c r="QLB108" s="604"/>
      <c r="QLC108" s="604"/>
      <c r="QLD108" s="604"/>
      <c r="QLE108" s="604"/>
      <c r="QLF108" s="604"/>
      <c r="QLG108" s="604"/>
      <c r="QLH108" s="604"/>
      <c r="QLI108" s="604"/>
      <c r="QLJ108" s="604"/>
      <c r="QLK108" s="604"/>
      <c r="QLL108" s="604"/>
      <c r="QLM108" s="604"/>
      <c r="QLN108" s="604"/>
      <c r="QLO108" s="604"/>
      <c r="QLP108" s="604"/>
      <c r="QLQ108" s="604"/>
      <c r="QLR108" s="604"/>
      <c r="QLS108" s="604"/>
      <c r="QLT108" s="604"/>
      <c r="QLU108" s="604"/>
      <c r="QLV108" s="604"/>
      <c r="QLW108" s="604"/>
      <c r="QLX108" s="604"/>
      <c r="QLY108" s="604"/>
      <c r="QLZ108" s="604"/>
      <c r="QMA108" s="604"/>
      <c r="QMB108" s="604"/>
      <c r="QMC108" s="604"/>
      <c r="QMD108" s="604"/>
      <c r="QME108" s="604"/>
      <c r="QMF108" s="604"/>
      <c r="QMG108" s="604"/>
      <c r="QMH108" s="604"/>
      <c r="QMI108" s="604"/>
      <c r="QMJ108" s="604"/>
      <c r="QMK108" s="604"/>
      <c r="QML108" s="604"/>
      <c r="QMM108" s="604"/>
      <c r="QMN108" s="604"/>
      <c r="QMO108" s="604"/>
      <c r="QMP108" s="604"/>
      <c r="QMQ108" s="604"/>
      <c r="QMR108" s="604"/>
      <c r="QMS108" s="604"/>
      <c r="QMT108" s="604"/>
      <c r="QMU108" s="604"/>
      <c r="QMV108" s="604"/>
      <c r="QMW108" s="604"/>
      <c r="QMX108" s="604"/>
      <c r="QMY108" s="604"/>
      <c r="QMZ108" s="604"/>
      <c r="QNA108" s="604"/>
      <c r="QNB108" s="604"/>
      <c r="QNC108" s="604"/>
      <c r="QND108" s="604"/>
      <c r="QNE108" s="604"/>
      <c r="QNF108" s="604"/>
      <c r="QNG108" s="604"/>
      <c r="QNH108" s="604"/>
      <c r="QNI108" s="604"/>
      <c r="QNJ108" s="604"/>
      <c r="QNK108" s="604"/>
      <c r="QNL108" s="604"/>
      <c r="QNM108" s="604"/>
      <c r="QNN108" s="604"/>
      <c r="QNO108" s="604"/>
      <c r="QNP108" s="604"/>
      <c r="QNQ108" s="604"/>
      <c r="QNR108" s="604"/>
      <c r="QNS108" s="604"/>
      <c r="QNT108" s="604"/>
      <c r="QNU108" s="604"/>
      <c r="QNV108" s="604"/>
      <c r="QNW108" s="604"/>
      <c r="QNX108" s="604"/>
      <c r="QNY108" s="604"/>
      <c r="QNZ108" s="604"/>
      <c r="QOA108" s="604"/>
      <c r="QOB108" s="604"/>
      <c r="QOC108" s="604"/>
      <c r="QOD108" s="604"/>
      <c r="QOE108" s="604"/>
      <c r="QOF108" s="604"/>
      <c r="QOG108" s="604"/>
      <c r="QOH108" s="604"/>
      <c r="QOI108" s="604"/>
      <c r="QOJ108" s="604"/>
      <c r="QOK108" s="604"/>
      <c r="QOL108" s="604"/>
      <c r="QOM108" s="604"/>
      <c r="QON108" s="604"/>
      <c r="QOO108" s="604"/>
      <c r="QOP108" s="604"/>
      <c r="QOQ108" s="604"/>
      <c r="QOR108" s="604"/>
      <c r="QOS108" s="604"/>
      <c r="QOT108" s="604"/>
      <c r="QOU108" s="604"/>
      <c r="QOV108" s="604"/>
      <c r="QOW108" s="604"/>
      <c r="QOX108" s="604"/>
      <c r="QOY108" s="604"/>
      <c r="QOZ108" s="604"/>
      <c r="QPA108" s="604"/>
      <c r="QPB108" s="604"/>
      <c r="QPC108" s="604"/>
      <c r="QPD108" s="604"/>
      <c r="QPE108" s="604"/>
      <c r="QPF108" s="604"/>
      <c r="QPG108" s="604"/>
      <c r="QPH108" s="604"/>
      <c r="QPI108" s="604"/>
      <c r="QPJ108" s="604"/>
      <c r="QPK108" s="604"/>
      <c r="QPL108" s="604"/>
      <c r="QPM108" s="604"/>
      <c r="QPN108" s="604"/>
      <c r="QPO108" s="604"/>
      <c r="QPP108" s="604"/>
      <c r="QPQ108" s="604"/>
      <c r="QPR108" s="604"/>
      <c r="QPS108" s="604"/>
      <c r="QPT108" s="604"/>
      <c r="QPU108" s="604"/>
      <c r="QPV108" s="604"/>
      <c r="QPW108" s="604"/>
      <c r="QPX108" s="604"/>
      <c r="QPY108" s="604"/>
      <c r="QPZ108" s="604"/>
      <c r="QQA108" s="604"/>
      <c r="QQB108" s="604"/>
      <c r="QQC108" s="604"/>
      <c r="QQD108" s="604"/>
      <c r="QQE108" s="604"/>
      <c r="QQF108" s="604"/>
      <c r="QQG108" s="604"/>
      <c r="QQH108" s="604"/>
      <c r="QQI108" s="604"/>
      <c r="QQJ108" s="604"/>
      <c r="QQK108" s="604"/>
      <c r="QQL108" s="604"/>
      <c r="QQM108" s="604"/>
      <c r="QQN108" s="604"/>
      <c r="QQO108" s="604"/>
      <c r="QQP108" s="604"/>
      <c r="QQQ108" s="604"/>
      <c r="QQR108" s="604"/>
      <c r="QQS108" s="604"/>
      <c r="QQT108" s="604"/>
      <c r="QQU108" s="604"/>
      <c r="QQV108" s="604"/>
      <c r="QQW108" s="604"/>
      <c r="QQX108" s="604"/>
      <c r="QQY108" s="604"/>
      <c r="QQZ108" s="604"/>
      <c r="QRA108" s="604"/>
      <c r="QRB108" s="604"/>
      <c r="QRC108" s="604"/>
      <c r="QRD108" s="604"/>
      <c r="QRE108" s="604"/>
      <c r="QRF108" s="604"/>
      <c r="QRG108" s="604"/>
      <c r="QRH108" s="604"/>
      <c r="QRI108" s="604"/>
      <c r="QRJ108" s="604"/>
      <c r="QRK108" s="604"/>
      <c r="QRL108" s="604"/>
      <c r="QRM108" s="604"/>
      <c r="QRN108" s="604"/>
      <c r="QRO108" s="604"/>
      <c r="QRP108" s="604"/>
      <c r="QRQ108" s="604"/>
      <c r="QRR108" s="604"/>
      <c r="QRS108" s="604"/>
      <c r="QRT108" s="604"/>
      <c r="QRU108" s="604"/>
      <c r="QRV108" s="604"/>
      <c r="QRW108" s="604"/>
      <c r="QRX108" s="604"/>
      <c r="QRY108" s="604"/>
      <c r="QRZ108" s="604"/>
      <c r="QSA108" s="604"/>
      <c r="QSB108" s="604"/>
      <c r="QSC108" s="604"/>
      <c r="QSD108" s="604"/>
      <c r="QSE108" s="604"/>
      <c r="QSF108" s="604"/>
      <c r="QSG108" s="604"/>
      <c r="QSH108" s="604"/>
      <c r="QSI108" s="604"/>
      <c r="QSJ108" s="604"/>
      <c r="QSK108" s="604"/>
      <c r="QSL108" s="604"/>
      <c r="QSM108" s="604"/>
      <c r="QSN108" s="604"/>
      <c r="QSO108" s="604"/>
      <c r="QSP108" s="604"/>
      <c r="QSQ108" s="604"/>
      <c r="QSR108" s="604"/>
      <c r="QSS108" s="604"/>
      <c r="QST108" s="604"/>
      <c r="QSU108" s="604"/>
      <c r="QSV108" s="604"/>
      <c r="QSW108" s="604"/>
      <c r="QSX108" s="604"/>
      <c r="QSY108" s="604"/>
      <c r="QSZ108" s="604"/>
      <c r="QTA108" s="604"/>
      <c r="QTB108" s="604"/>
      <c r="QTC108" s="604"/>
      <c r="QTD108" s="604"/>
      <c r="QTE108" s="604"/>
      <c r="QTF108" s="604"/>
      <c r="QTG108" s="604"/>
      <c r="QTH108" s="604"/>
      <c r="QTI108" s="604"/>
      <c r="QTJ108" s="604"/>
      <c r="QTK108" s="604"/>
      <c r="QTL108" s="604"/>
      <c r="QTM108" s="604"/>
      <c r="QTN108" s="604"/>
      <c r="QTO108" s="604"/>
      <c r="QTP108" s="604"/>
      <c r="QTQ108" s="604"/>
      <c r="QTR108" s="604"/>
      <c r="QTS108" s="604"/>
      <c r="QTT108" s="604"/>
      <c r="QTU108" s="604"/>
      <c r="QTV108" s="604"/>
      <c r="QTW108" s="604"/>
      <c r="QTX108" s="604"/>
      <c r="QTY108" s="604"/>
      <c r="QTZ108" s="604"/>
      <c r="QUA108" s="604"/>
      <c r="QUB108" s="604"/>
      <c r="QUC108" s="604"/>
      <c r="QUD108" s="604"/>
      <c r="QUE108" s="604"/>
      <c r="QUF108" s="604"/>
      <c r="QUG108" s="604"/>
      <c r="QUH108" s="604"/>
      <c r="QUI108" s="604"/>
      <c r="QUJ108" s="604"/>
      <c r="QUK108" s="604"/>
      <c r="QUL108" s="604"/>
      <c r="QUM108" s="604"/>
      <c r="QUN108" s="604"/>
      <c r="QUO108" s="604"/>
      <c r="QUP108" s="604"/>
      <c r="QUQ108" s="604"/>
      <c r="QUR108" s="604"/>
      <c r="QUS108" s="604"/>
      <c r="QUT108" s="604"/>
      <c r="QUU108" s="604"/>
      <c r="QUV108" s="604"/>
      <c r="QUW108" s="604"/>
      <c r="QUX108" s="604"/>
      <c r="QUY108" s="604"/>
      <c r="QUZ108" s="604"/>
      <c r="QVA108" s="604"/>
      <c r="QVB108" s="604"/>
      <c r="QVC108" s="604"/>
      <c r="QVD108" s="604"/>
      <c r="QVE108" s="604"/>
      <c r="QVF108" s="604"/>
      <c r="QVG108" s="604"/>
      <c r="QVH108" s="604"/>
      <c r="QVI108" s="604"/>
      <c r="QVJ108" s="604"/>
      <c r="QVK108" s="604"/>
      <c r="QVL108" s="604"/>
      <c r="QVM108" s="604"/>
      <c r="QVN108" s="604"/>
      <c r="QVO108" s="604"/>
      <c r="QVP108" s="604"/>
      <c r="QVQ108" s="604"/>
      <c r="QVR108" s="604"/>
      <c r="QVS108" s="604"/>
      <c r="QVT108" s="604"/>
      <c r="QVU108" s="604"/>
      <c r="QVV108" s="604"/>
      <c r="QVW108" s="604"/>
      <c r="QVX108" s="604"/>
      <c r="QVY108" s="604"/>
      <c r="QVZ108" s="604"/>
      <c r="QWA108" s="604"/>
      <c r="QWB108" s="604"/>
      <c r="QWC108" s="604"/>
      <c r="QWD108" s="604"/>
      <c r="QWE108" s="604"/>
      <c r="QWF108" s="604"/>
      <c r="QWG108" s="604"/>
      <c r="QWH108" s="604"/>
      <c r="QWI108" s="604"/>
      <c r="QWJ108" s="604"/>
      <c r="QWK108" s="604"/>
      <c r="QWL108" s="604"/>
      <c r="QWM108" s="604"/>
      <c r="QWN108" s="604"/>
      <c r="QWO108" s="604"/>
      <c r="QWP108" s="604"/>
      <c r="QWQ108" s="604"/>
      <c r="QWR108" s="604"/>
      <c r="QWS108" s="604"/>
      <c r="QWT108" s="604"/>
      <c r="QWU108" s="604"/>
      <c r="QWV108" s="604"/>
      <c r="QWW108" s="604"/>
      <c r="QWX108" s="604"/>
      <c r="QWY108" s="604"/>
      <c r="QWZ108" s="604"/>
      <c r="QXA108" s="604"/>
      <c r="QXB108" s="604"/>
      <c r="QXC108" s="604"/>
      <c r="QXD108" s="604"/>
      <c r="QXE108" s="604"/>
      <c r="QXF108" s="604"/>
      <c r="QXG108" s="604"/>
      <c r="QXH108" s="604"/>
      <c r="QXI108" s="604"/>
      <c r="QXJ108" s="604"/>
      <c r="QXK108" s="604"/>
      <c r="QXL108" s="604"/>
      <c r="QXM108" s="604"/>
      <c r="QXN108" s="604"/>
      <c r="QXO108" s="604"/>
      <c r="QXP108" s="604"/>
      <c r="QXQ108" s="604"/>
      <c r="QXR108" s="604"/>
      <c r="QXS108" s="604"/>
      <c r="QXT108" s="604"/>
      <c r="QXU108" s="604"/>
      <c r="QXV108" s="604"/>
      <c r="QXW108" s="604"/>
      <c r="QXX108" s="604"/>
      <c r="QXY108" s="604"/>
      <c r="QXZ108" s="604"/>
      <c r="QYA108" s="604"/>
      <c r="QYB108" s="604"/>
      <c r="QYC108" s="604"/>
      <c r="QYD108" s="604"/>
      <c r="QYE108" s="604"/>
      <c r="QYF108" s="604"/>
      <c r="QYG108" s="604"/>
      <c r="QYH108" s="604"/>
      <c r="QYI108" s="604"/>
      <c r="QYJ108" s="604"/>
      <c r="QYK108" s="604"/>
      <c r="QYL108" s="604"/>
      <c r="QYM108" s="604"/>
      <c r="QYN108" s="604"/>
      <c r="QYO108" s="604"/>
      <c r="QYP108" s="604"/>
      <c r="QYQ108" s="604"/>
      <c r="QYR108" s="604"/>
      <c r="QYS108" s="604"/>
      <c r="QYT108" s="604"/>
      <c r="QYU108" s="604"/>
      <c r="QYV108" s="604"/>
      <c r="QYW108" s="604"/>
      <c r="QYX108" s="604"/>
      <c r="QYY108" s="604"/>
      <c r="QYZ108" s="604"/>
      <c r="QZA108" s="604"/>
      <c r="QZB108" s="604"/>
      <c r="QZC108" s="604"/>
      <c r="QZD108" s="604"/>
      <c r="QZE108" s="604"/>
      <c r="QZF108" s="604"/>
      <c r="QZG108" s="604"/>
      <c r="QZH108" s="604"/>
      <c r="QZI108" s="604"/>
      <c r="QZJ108" s="604"/>
      <c r="QZK108" s="604"/>
      <c r="QZL108" s="604"/>
      <c r="QZM108" s="604"/>
      <c r="QZN108" s="604"/>
      <c r="QZO108" s="604"/>
      <c r="QZP108" s="604"/>
      <c r="QZQ108" s="604"/>
      <c r="QZR108" s="604"/>
      <c r="QZS108" s="604"/>
      <c r="QZT108" s="604"/>
      <c r="QZU108" s="604"/>
      <c r="QZV108" s="604"/>
      <c r="QZW108" s="604"/>
      <c r="QZX108" s="604"/>
      <c r="QZY108" s="604"/>
      <c r="QZZ108" s="604"/>
      <c r="RAA108" s="604"/>
      <c r="RAB108" s="604"/>
      <c r="RAC108" s="604"/>
      <c r="RAD108" s="604"/>
      <c r="RAE108" s="604"/>
      <c r="RAF108" s="604"/>
      <c r="RAG108" s="604"/>
      <c r="RAH108" s="604"/>
      <c r="RAI108" s="604"/>
      <c r="RAJ108" s="604"/>
      <c r="RAK108" s="604"/>
      <c r="RAL108" s="604"/>
      <c r="RAM108" s="604"/>
      <c r="RAN108" s="604"/>
      <c r="RAO108" s="604"/>
      <c r="RAP108" s="604"/>
      <c r="RAQ108" s="604"/>
      <c r="RAR108" s="604"/>
      <c r="RAS108" s="604"/>
      <c r="RAT108" s="604"/>
      <c r="RAU108" s="604"/>
      <c r="RAV108" s="604"/>
      <c r="RAW108" s="604"/>
      <c r="RAX108" s="604"/>
      <c r="RAY108" s="604"/>
      <c r="RAZ108" s="604"/>
      <c r="RBA108" s="604"/>
      <c r="RBB108" s="604"/>
      <c r="RBC108" s="604"/>
      <c r="RBD108" s="604"/>
      <c r="RBE108" s="604"/>
      <c r="RBF108" s="604"/>
      <c r="RBG108" s="604"/>
      <c r="RBH108" s="604"/>
      <c r="RBI108" s="604"/>
      <c r="RBJ108" s="604"/>
      <c r="RBK108" s="604"/>
      <c r="RBL108" s="604"/>
      <c r="RBM108" s="604"/>
      <c r="RBN108" s="604"/>
      <c r="RBO108" s="604"/>
      <c r="RBP108" s="604"/>
      <c r="RBQ108" s="604"/>
      <c r="RBR108" s="604"/>
      <c r="RBS108" s="604"/>
      <c r="RBT108" s="604"/>
      <c r="RBU108" s="604"/>
      <c r="RBV108" s="604"/>
      <c r="RBW108" s="604"/>
      <c r="RBX108" s="604"/>
      <c r="RBY108" s="604"/>
      <c r="RBZ108" s="604"/>
      <c r="RCA108" s="604"/>
      <c r="RCB108" s="604"/>
      <c r="RCC108" s="604"/>
      <c r="RCD108" s="604"/>
      <c r="RCE108" s="604"/>
      <c r="RCF108" s="604"/>
      <c r="RCG108" s="604"/>
      <c r="RCH108" s="604"/>
      <c r="RCI108" s="604"/>
      <c r="RCJ108" s="604"/>
      <c r="RCK108" s="604"/>
      <c r="RCL108" s="604"/>
      <c r="RCM108" s="604"/>
      <c r="RCN108" s="604"/>
      <c r="RCO108" s="604"/>
      <c r="RCP108" s="604"/>
      <c r="RCQ108" s="604"/>
      <c r="RCR108" s="604"/>
      <c r="RCS108" s="604"/>
      <c r="RCT108" s="604"/>
      <c r="RCU108" s="604"/>
      <c r="RCV108" s="604"/>
      <c r="RCW108" s="604"/>
      <c r="RCX108" s="604"/>
      <c r="RCY108" s="604"/>
      <c r="RCZ108" s="604"/>
      <c r="RDA108" s="604"/>
      <c r="RDB108" s="604"/>
      <c r="RDC108" s="604"/>
      <c r="RDD108" s="604"/>
      <c r="RDE108" s="604"/>
      <c r="RDF108" s="604"/>
      <c r="RDG108" s="604"/>
      <c r="RDH108" s="604"/>
      <c r="RDI108" s="604"/>
      <c r="RDJ108" s="604"/>
      <c r="RDK108" s="604"/>
      <c r="RDL108" s="604"/>
      <c r="RDM108" s="604"/>
      <c r="RDN108" s="604"/>
      <c r="RDO108" s="604"/>
      <c r="RDP108" s="604"/>
      <c r="RDQ108" s="604"/>
      <c r="RDR108" s="604"/>
      <c r="RDS108" s="604"/>
      <c r="RDT108" s="604"/>
      <c r="RDU108" s="604"/>
      <c r="RDV108" s="604"/>
      <c r="RDW108" s="604"/>
      <c r="RDX108" s="604"/>
      <c r="RDY108" s="604"/>
      <c r="RDZ108" s="604"/>
      <c r="REA108" s="604"/>
      <c r="REB108" s="604"/>
      <c r="REC108" s="604"/>
      <c r="RED108" s="604"/>
      <c r="REE108" s="604"/>
      <c r="REF108" s="604"/>
      <c r="REG108" s="604"/>
      <c r="REH108" s="604"/>
      <c r="REI108" s="604"/>
      <c r="REJ108" s="604"/>
      <c r="REK108" s="604"/>
      <c r="REL108" s="604"/>
      <c r="REM108" s="604"/>
      <c r="REN108" s="604"/>
      <c r="REO108" s="604"/>
      <c r="REP108" s="604"/>
      <c r="REQ108" s="604"/>
      <c r="RER108" s="604"/>
      <c r="RES108" s="604"/>
      <c r="RET108" s="604"/>
      <c r="REU108" s="604"/>
      <c r="REV108" s="604"/>
      <c r="REW108" s="604"/>
      <c r="REX108" s="604"/>
      <c r="REY108" s="604"/>
      <c r="REZ108" s="604"/>
      <c r="RFA108" s="604"/>
      <c r="RFB108" s="604"/>
      <c r="RFC108" s="604"/>
      <c r="RFD108" s="604"/>
      <c r="RFE108" s="604"/>
      <c r="RFF108" s="604"/>
      <c r="RFG108" s="604"/>
      <c r="RFH108" s="604"/>
      <c r="RFI108" s="604"/>
      <c r="RFJ108" s="604"/>
      <c r="RFK108" s="604"/>
      <c r="RFL108" s="604"/>
      <c r="RFM108" s="604"/>
      <c r="RFN108" s="604"/>
      <c r="RFO108" s="604"/>
      <c r="RFP108" s="604"/>
      <c r="RFQ108" s="604"/>
      <c r="RFR108" s="604"/>
      <c r="RFS108" s="604"/>
      <c r="RFT108" s="604"/>
      <c r="RFU108" s="604"/>
      <c r="RFV108" s="604"/>
      <c r="RFW108" s="604"/>
      <c r="RFX108" s="604"/>
      <c r="RFY108" s="604"/>
      <c r="RFZ108" s="604"/>
      <c r="RGA108" s="604"/>
      <c r="RGB108" s="604"/>
      <c r="RGC108" s="604"/>
      <c r="RGD108" s="604"/>
      <c r="RGE108" s="604"/>
      <c r="RGF108" s="604"/>
      <c r="RGG108" s="604"/>
      <c r="RGH108" s="604"/>
      <c r="RGI108" s="604"/>
      <c r="RGJ108" s="604"/>
      <c r="RGK108" s="604"/>
      <c r="RGL108" s="604"/>
      <c r="RGM108" s="604"/>
      <c r="RGN108" s="604"/>
      <c r="RGO108" s="604"/>
      <c r="RGP108" s="604"/>
      <c r="RGQ108" s="604"/>
      <c r="RGR108" s="604"/>
      <c r="RGS108" s="604"/>
      <c r="RGT108" s="604"/>
      <c r="RGU108" s="604"/>
      <c r="RGV108" s="604"/>
      <c r="RGW108" s="604"/>
      <c r="RGX108" s="604"/>
      <c r="RGY108" s="604"/>
      <c r="RGZ108" s="604"/>
      <c r="RHA108" s="604"/>
      <c r="RHB108" s="604"/>
      <c r="RHC108" s="604"/>
      <c r="RHD108" s="604"/>
      <c r="RHE108" s="604"/>
      <c r="RHF108" s="604"/>
      <c r="RHG108" s="604"/>
      <c r="RHH108" s="604"/>
      <c r="RHI108" s="604"/>
      <c r="RHJ108" s="604"/>
      <c r="RHK108" s="604"/>
      <c r="RHL108" s="604"/>
      <c r="RHM108" s="604"/>
      <c r="RHN108" s="604"/>
      <c r="RHO108" s="604"/>
      <c r="RHP108" s="604"/>
      <c r="RHQ108" s="604"/>
      <c r="RHR108" s="604"/>
      <c r="RHS108" s="604"/>
      <c r="RHT108" s="604"/>
      <c r="RHU108" s="604"/>
      <c r="RHV108" s="604"/>
      <c r="RHW108" s="604"/>
      <c r="RHX108" s="604"/>
      <c r="RHY108" s="604"/>
      <c r="RHZ108" s="604"/>
      <c r="RIA108" s="604"/>
      <c r="RIB108" s="604"/>
      <c r="RIC108" s="604"/>
      <c r="RID108" s="604"/>
      <c r="RIE108" s="604"/>
      <c r="RIF108" s="604"/>
      <c r="RIG108" s="604"/>
      <c r="RIH108" s="604"/>
      <c r="RII108" s="604"/>
      <c r="RIJ108" s="604"/>
      <c r="RIK108" s="604"/>
      <c r="RIL108" s="604"/>
      <c r="RIM108" s="604"/>
      <c r="RIN108" s="604"/>
      <c r="RIO108" s="604"/>
      <c r="RIP108" s="604"/>
      <c r="RIQ108" s="604"/>
      <c r="RIR108" s="604"/>
      <c r="RIS108" s="604"/>
      <c r="RIT108" s="604"/>
      <c r="RIU108" s="604"/>
      <c r="RIV108" s="604"/>
      <c r="RIW108" s="604"/>
      <c r="RIX108" s="604"/>
      <c r="RIY108" s="604"/>
      <c r="RIZ108" s="604"/>
      <c r="RJA108" s="604"/>
      <c r="RJB108" s="604"/>
      <c r="RJC108" s="604"/>
      <c r="RJD108" s="604"/>
      <c r="RJE108" s="604"/>
      <c r="RJF108" s="604"/>
      <c r="RJG108" s="604"/>
      <c r="RJH108" s="604"/>
      <c r="RJI108" s="604"/>
      <c r="RJJ108" s="604"/>
      <c r="RJK108" s="604"/>
      <c r="RJL108" s="604"/>
      <c r="RJM108" s="604"/>
      <c r="RJN108" s="604"/>
      <c r="RJO108" s="604"/>
      <c r="RJP108" s="604"/>
      <c r="RJQ108" s="604"/>
      <c r="RJR108" s="604"/>
      <c r="RJS108" s="604"/>
      <c r="RJT108" s="604"/>
      <c r="RJU108" s="604"/>
      <c r="RJV108" s="604"/>
      <c r="RJW108" s="604"/>
      <c r="RJX108" s="604"/>
      <c r="RJY108" s="604"/>
      <c r="RJZ108" s="604"/>
      <c r="RKA108" s="604"/>
      <c r="RKB108" s="604"/>
      <c r="RKC108" s="604"/>
      <c r="RKD108" s="604"/>
      <c r="RKE108" s="604"/>
      <c r="RKF108" s="604"/>
      <c r="RKG108" s="604"/>
      <c r="RKH108" s="604"/>
      <c r="RKI108" s="604"/>
      <c r="RKJ108" s="604"/>
      <c r="RKK108" s="604"/>
      <c r="RKL108" s="604"/>
      <c r="RKM108" s="604"/>
      <c r="RKN108" s="604"/>
      <c r="RKO108" s="604"/>
      <c r="RKP108" s="604"/>
      <c r="RKQ108" s="604"/>
      <c r="RKR108" s="604"/>
      <c r="RKS108" s="604"/>
      <c r="RKT108" s="604"/>
      <c r="RKU108" s="604"/>
      <c r="RKV108" s="604"/>
      <c r="RKW108" s="604"/>
      <c r="RKX108" s="604"/>
      <c r="RKY108" s="604"/>
      <c r="RKZ108" s="604"/>
      <c r="RLA108" s="604"/>
      <c r="RLB108" s="604"/>
      <c r="RLC108" s="604"/>
      <c r="RLD108" s="604"/>
      <c r="RLE108" s="604"/>
      <c r="RLF108" s="604"/>
      <c r="RLG108" s="604"/>
      <c r="RLH108" s="604"/>
      <c r="RLI108" s="604"/>
      <c r="RLJ108" s="604"/>
      <c r="RLK108" s="604"/>
      <c r="RLL108" s="604"/>
      <c r="RLM108" s="604"/>
      <c r="RLN108" s="604"/>
      <c r="RLO108" s="604"/>
      <c r="RLP108" s="604"/>
      <c r="RLQ108" s="604"/>
      <c r="RLR108" s="604"/>
      <c r="RLS108" s="604"/>
      <c r="RLT108" s="604"/>
      <c r="RLU108" s="604"/>
      <c r="RLV108" s="604"/>
      <c r="RLW108" s="604"/>
      <c r="RLX108" s="604"/>
      <c r="RLY108" s="604"/>
      <c r="RLZ108" s="604"/>
      <c r="RMA108" s="604"/>
      <c r="RMB108" s="604"/>
      <c r="RMC108" s="604"/>
      <c r="RMD108" s="604"/>
      <c r="RME108" s="604"/>
      <c r="RMF108" s="604"/>
      <c r="RMG108" s="604"/>
      <c r="RMH108" s="604"/>
      <c r="RMI108" s="604"/>
      <c r="RMJ108" s="604"/>
      <c r="RMK108" s="604"/>
      <c r="RML108" s="604"/>
      <c r="RMM108" s="604"/>
      <c r="RMN108" s="604"/>
      <c r="RMO108" s="604"/>
      <c r="RMP108" s="604"/>
      <c r="RMQ108" s="604"/>
      <c r="RMR108" s="604"/>
      <c r="RMS108" s="604"/>
      <c r="RMT108" s="604"/>
      <c r="RMU108" s="604"/>
      <c r="RMV108" s="604"/>
      <c r="RMW108" s="604"/>
      <c r="RMX108" s="604"/>
      <c r="RMY108" s="604"/>
      <c r="RMZ108" s="604"/>
      <c r="RNA108" s="604"/>
      <c r="RNB108" s="604"/>
      <c r="RNC108" s="604"/>
      <c r="RND108" s="604"/>
      <c r="RNE108" s="604"/>
      <c r="RNF108" s="604"/>
      <c r="RNG108" s="604"/>
      <c r="RNH108" s="604"/>
      <c r="RNI108" s="604"/>
      <c r="RNJ108" s="604"/>
      <c r="RNK108" s="604"/>
      <c r="RNL108" s="604"/>
      <c r="RNM108" s="604"/>
      <c r="RNN108" s="604"/>
      <c r="RNO108" s="604"/>
      <c r="RNP108" s="604"/>
      <c r="RNQ108" s="604"/>
      <c r="RNR108" s="604"/>
      <c r="RNS108" s="604"/>
      <c r="RNT108" s="604"/>
      <c r="RNU108" s="604"/>
      <c r="RNV108" s="604"/>
      <c r="RNW108" s="604"/>
      <c r="RNX108" s="604"/>
      <c r="RNY108" s="604"/>
      <c r="RNZ108" s="604"/>
      <c r="ROA108" s="604"/>
      <c r="ROB108" s="604"/>
      <c r="ROC108" s="604"/>
      <c r="ROD108" s="604"/>
      <c r="ROE108" s="604"/>
      <c r="ROF108" s="604"/>
      <c r="ROG108" s="604"/>
      <c r="ROH108" s="604"/>
      <c r="ROI108" s="604"/>
      <c r="ROJ108" s="604"/>
      <c r="ROK108" s="604"/>
      <c r="ROL108" s="604"/>
      <c r="ROM108" s="604"/>
      <c r="RON108" s="604"/>
      <c r="ROO108" s="604"/>
      <c r="ROP108" s="604"/>
      <c r="ROQ108" s="604"/>
      <c r="ROR108" s="604"/>
      <c r="ROS108" s="604"/>
      <c r="ROT108" s="604"/>
      <c r="ROU108" s="604"/>
      <c r="ROV108" s="604"/>
      <c r="ROW108" s="604"/>
      <c r="ROX108" s="604"/>
      <c r="ROY108" s="604"/>
      <c r="ROZ108" s="604"/>
      <c r="RPA108" s="604"/>
      <c r="RPB108" s="604"/>
      <c r="RPC108" s="604"/>
      <c r="RPD108" s="604"/>
      <c r="RPE108" s="604"/>
      <c r="RPF108" s="604"/>
      <c r="RPG108" s="604"/>
      <c r="RPH108" s="604"/>
      <c r="RPI108" s="604"/>
      <c r="RPJ108" s="604"/>
      <c r="RPK108" s="604"/>
      <c r="RPL108" s="604"/>
      <c r="RPM108" s="604"/>
      <c r="RPN108" s="604"/>
      <c r="RPO108" s="604"/>
      <c r="RPP108" s="604"/>
      <c r="RPQ108" s="604"/>
      <c r="RPR108" s="604"/>
      <c r="RPS108" s="604"/>
      <c r="RPT108" s="604"/>
      <c r="RPU108" s="604"/>
      <c r="RPV108" s="604"/>
      <c r="RPW108" s="604"/>
      <c r="RPX108" s="604"/>
      <c r="RPY108" s="604"/>
      <c r="RPZ108" s="604"/>
      <c r="RQA108" s="604"/>
      <c r="RQB108" s="604"/>
      <c r="RQC108" s="604"/>
      <c r="RQD108" s="604"/>
      <c r="RQE108" s="604"/>
      <c r="RQF108" s="604"/>
      <c r="RQG108" s="604"/>
      <c r="RQH108" s="604"/>
      <c r="RQI108" s="604"/>
      <c r="RQJ108" s="604"/>
      <c r="RQK108" s="604"/>
      <c r="RQL108" s="604"/>
      <c r="RQM108" s="604"/>
      <c r="RQN108" s="604"/>
      <c r="RQO108" s="604"/>
      <c r="RQP108" s="604"/>
      <c r="RQQ108" s="604"/>
      <c r="RQR108" s="604"/>
      <c r="RQS108" s="604"/>
      <c r="RQT108" s="604"/>
      <c r="RQU108" s="604"/>
      <c r="RQV108" s="604"/>
      <c r="RQW108" s="604"/>
      <c r="RQX108" s="604"/>
      <c r="RQY108" s="604"/>
      <c r="RQZ108" s="604"/>
      <c r="RRA108" s="604"/>
      <c r="RRB108" s="604"/>
      <c r="RRC108" s="604"/>
      <c r="RRD108" s="604"/>
      <c r="RRE108" s="604"/>
      <c r="RRF108" s="604"/>
      <c r="RRG108" s="604"/>
      <c r="RRH108" s="604"/>
      <c r="RRI108" s="604"/>
      <c r="RRJ108" s="604"/>
      <c r="RRK108" s="604"/>
      <c r="RRL108" s="604"/>
      <c r="RRM108" s="604"/>
      <c r="RRN108" s="604"/>
      <c r="RRO108" s="604"/>
      <c r="RRP108" s="604"/>
      <c r="RRQ108" s="604"/>
      <c r="RRR108" s="604"/>
      <c r="RRS108" s="604"/>
      <c r="RRT108" s="604"/>
      <c r="RRU108" s="604"/>
      <c r="RRV108" s="604"/>
      <c r="RRW108" s="604"/>
      <c r="RRX108" s="604"/>
      <c r="RRY108" s="604"/>
      <c r="RRZ108" s="604"/>
      <c r="RSA108" s="604"/>
      <c r="RSB108" s="604"/>
      <c r="RSC108" s="604"/>
      <c r="RSD108" s="604"/>
      <c r="RSE108" s="604"/>
      <c r="RSF108" s="604"/>
      <c r="RSG108" s="604"/>
      <c r="RSH108" s="604"/>
      <c r="RSI108" s="604"/>
      <c r="RSJ108" s="604"/>
      <c r="RSK108" s="604"/>
      <c r="RSL108" s="604"/>
      <c r="RSM108" s="604"/>
      <c r="RSN108" s="604"/>
      <c r="RSO108" s="604"/>
      <c r="RSP108" s="604"/>
      <c r="RSQ108" s="604"/>
      <c r="RSR108" s="604"/>
      <c r="RSS108" s="604"/>
      <c r="RST108" s="604"/>
      <c r="RSU108" s="604"/>
      <c r="RSV108" s="604"/>
      <c r="RSW108" s="604"/>
      <c r="RSX108" s="604"/>
      <c r="RSY108" s="604"/>
      <c r="RSZ108" s="604"/>
      <c r="RTA108" s="604"/>
      <c r="RTB108" s="604"/>
      <c r="RTC108" s="604"/>
      <c r="RTD108" s="604"/>
      <c r="RTE108" s="604"/>
      <c r="RTF108" s="604"/>
      <c r="RTG108" s="604"/>
      <c r="RTH108" s="604"/>
      <c r="RTI108" s="604"/>
      <c r="RTJ108" s="604"/>
      <c r="RTK108" s="604"/>
      <c r="RTL108" s="604"/>
      <c r="RTM108" s="604"/>
      <c r="RTN108" s="604"/>
      <c r="RTO108" s="604"/>
      <c r="RTP108" s="604"/>
      <c r="RTQ108" s="604"/>
      <c r="RTR108" s="604"/>
      <c r="RTS108" s="604"/>
      <c r="RTT108" s="604"/>
      <c r="RTU108" s="604"/>
      <c r="RTV108" s="604"/>
      <c r="RTW108" s="604"/>
      <c r="RTX108" s="604"/>
      <c r="RTY108" s="604"/>
      <c r="RTZ108" s="604"/>
      <c r="RUA108" s="604"/>
      <c r="RUB108" s="604"/>
      <c r="RUC108" s="604"/>
      <c r="RUD108" s="604"/>
      <c r="RUE108" s="604"/>
      <c r="RUF108" s="604"/>
      <c r="RUG108" s="604"/>
      <c r="RUH108" s="604"/>
      <c r="RUI108" s="604"/>
      <c r="RUJ108" s="604"/>
      <c r="RUK108" s="604"/>
      <c r="RUL108" s="604"/>
      <c r="RUM108" s="604"/>
      <c r="RUN108" s="604"/>
      <c r="RUO108" s="604"/>
      <c r="RUP108" s="604"/>
      <c r="RUQ108" s="604"/>
      <c r="RUR108" s="604"/>
      <c r="RUS108" s="604"/>
      <c r="RUT108" s="604"/>
      <c r="RUU108" s="604"/>
      <c r="RUV108" s="604"/>
      <c r="RUW108" s="604"/>
      <c r="RUX108" s="604"/>
      <c r="RUY108" s="604"/>
      <c r="RUZ108" s="604"/>
      <c r="RVA108" s="604"/>
      <c r="RVB108" s="604"/>
      <c r="RVC108" s="604"/>
      <c r="RVD108" s="604"/>
      <c r="RVE108" s="604"/>
      <c r="RVF108" s="604"/>
      <c r="RVG108" s="604"/>
      <c r="RVH108" s="604"/>
      <c r="RVI108" s="604"/>
      <c r="RVJ108" s="604"/>
      <c r="RVK108" s="604"/>
      <c r="RVL108" s="604"/>
      <c r="RVM108" s="604"/>
      <c r="RVN108" s="604"/>
      <c r="RVO108" s="604"/>
      <c r="RVP108" s="604"/>
      <c r="RVQ108" s="604"/>
      <c r="RVR108" s="604"/>
      <c r="RVS108" s="604"/>
      <c r="RVT108" s="604"/>
      <c r="RVU108" s="604"/>
      <c r="RVV108" s="604"/>
      <c r="RVW108" s="604"/>
      <c r="RVX108" s="604"/>
      <c r="RVY108" s="604"/>
      <c r="RVZ108" s="604"/>
      <c r="RWA108" s="604"/>
      <c r="RWB108" s="604"/>
      <c r="RWC108" s="604"/>
      <c r="RWD108" s="604"/>
      <c r="RWE108" s="604"/>
      <c r="RWF108" s="604"/>
      <c r="RWG108" s="604"/>
      <c r="RWH108" s="604"/>
      <c r="RWI108" s="604"/>
      <c r="RWJ108" s="604"/>
      <c r="RWK108" s="604"/>
      <c r="RWL108" s="604"/>
      <c r="RWM108" s="604"/>
      <c r="RWN108" s="604"/>
      <c r="RWO108" s="604"/>
      <c r="RWP108" s="604"/>
      <c r="RWQ108" s="604"/>
      <c r="RWR108" s="604"/>
      <c r="RWS108" s="604"/>
      <c r="RWT108" s="604"/>
      <c r="RWU108" s="604"/>
      <c r="RWV108" s="604"/>
      <c r="RWW108" s="604"/>
      <c r="RWX108" s="604"/>
      <c r="RWY108" s="604"/>
      <c r="RWZ108" s="604"/>
      <c r="RXA108" s="604"/>
      <c r="RXB108" s="604"/>
      <c r="RXC108" s="604"/>
      <c r="RXD108" s="604"/>
      <c r="RXE108" s="604"/>
      <c r="RXF108" s="604"/>
      <c r="RXG108" s="604"/>
      <c r="RXH108" s="604"/>
      <c r="RXI108" s="604"/>
      <c r="RXJ108" s="604"/>
      <c r="RXK108" s="604"/>
      <c r="RXL108" s="604"/>
      <c r="RXM108" s="604"/>
      <c r="RXN108" s="604"/>
      <c r="RXO108" s="604"/>
      <c r="RXP108" s="604"/>
      <c r="RXQ108" s="604"/>
      <c r="RXR108" s="604"/>
      <c r="RXS108" s="604"/>
      <c r="RXT108" s="604"/>
      <c r="RXU108" s="604"/>
      <c r="RXV108" s="604"/>
      <c r="RXW108" s="604"/>
      <c r="RXX108" s="604"/>
      <c r="RXY108" s="604"/>
      <c r="RXZ108" s="604"/>
      <c r="RYA108" s="604"/>
      <c r="RYB108" s="604"/>
      <c r="RYC108" s="604"/>
      <c r="RYD108" s="604"/>
      <c r="RYE108" s="604"/>
      <c r="RYF108" s="604"/>
      <c r="RYG108" s="604"/>
      <c r="RYH108" s="604"/>
      <c r="RYI108" s="604"/>
      <c r="RYJ108" s="604"/>
      <c r="RYK108" s="604"/>
      <c r="RYL108" s="604"/>
      <c r="RYM108" s="604"/>
      <c r="RYN108" s="604"/>
      <c r="RYO108" s="604"/>
      <c r="RYP108" s="604"/>
      <c r="RYQ108" s="604"/>
      <c r="RYR108" s="604"/>
      <c r="RYS108" s="604"/>
      <c r="RYT108" s="604"/>
      <c r="RYU108" s="604"/>
      <c r="RYV108" s="604"/>
      <c r="RYW108" s="604"/>
      <c r="RYX108" s="604"/>
      <c r="RYY108" s="604"/>
      <c r="RYZ108" s="604"/>
      <c r="RZA108" s="604"/>
      <c r="RZB108" s="604"/>
      <c r="RZC108" s="604"/>
      <c r="RZD108" s="604"/>
      <c r="RZE108" s="604"/>
      <c r="RZF108" s="604"/>
      <c r="RZG108" s="604"/>
      <c r="RZH108" s="604"/>
      <c r="RZI108" s="604"/>
      <c r="RZJ108" s="604"/>
      <c r="RZK108" s="604"/>
      <c r="RZL108" s="604"/>
      <c r="RZM108" s="604"/>
      <c r="RZN108" s="604"/>
      <c r="RZO108" s="604"/>
      <c r="RZP108" s="604"/>
      <c r="RZQ108" s="604"/>
      <c r="RZR108" s="604"/>
      <c r="RZS108" s="604"/>
      <c r="RZT108" s="604"/>
      <c r="RZU108" s="604"/>
      <c r="RZV108" s="604"/>
      <c r="RZW108" s="604"/>
      <c r="RZX108" s="604"/>
      <c r="RZY108" s="604"/>
      <c r="RZZ108" s="604"/>
      <c r="SAA108" s="604"/>
      <c r="SAB108" s="604"/>
      <c r="SAC108" s="604"/>
      <c r="SAD108" s="604"/>
      <c r="SAE108" s="604"/>
      <c r="SAF108" s="604"/>
      <c r="SAG108" s="604"/>
      <c r="SAH108" s="604"/>
      <c r="SAI108" s="604"/>
      <c r="SAJ108" s="604"/>
      <c r="SAK108" s="604"/>
      <c r="SAL108" s="604"/>
      <c r="SAM108" s="604"/>
      <c r="SAN108" s="604"/>
      <c r="SAO108" s="604"/>
      <c r="SAP108" s="604"/>
      <c r="SAQ108" s="604"/>
      <c r="SAR108" s="604"/>
      <c r="SAS108" s="604"/>
      <c r="SAT108" s="604"/>
      <c r="SAU108" s="604"/>
      <c r="SAV108" s="604"/>
      <c r="SAW108" s="604"/>
      <c r="SAX108" s="604"/>
      <c r="SAY108" s="604"/>
      <c r="SAZ108" s="604"/>
      <c r="SBA108" s="604"/>
      <c r="SBB108" s="604"/>
      <c r="SBC108" s="604"/>
      <c r="SBD108" s="604"/>
      <c r="SBE108" s="604"/>
      <c r="SBF108" s="604"/>
      <c r="SBG108" s="604"/>
      <c r="SBH108" s="604"/>
      <c r="SBI108" s="604"/>
      <c r="SBJ108" s="604"/>
      <c r="SBK108" s="604"/>
      <c r="SBL108" s="604"/>
      <c r="SBM108" s="604"/>
      <c r="SBN108" s="604"/>
      <c r="SBO108" s="604"/>
      <c r="SBP108" s="604"/>
      <c r="SBQ108" s="604"/>
      <c r="SBR108" s="604"/>
      <c r="SBS108" s="604"/>
      <c r="SBT108" s="604"/>
      <c r="SBU108" s="604"/>
      <c r="SBV108" s="604"/>
      <c r="SBW108" s="604"/>
      <c r="SBX108" s="604"/>
      <c r="SBY108" s="604"/>
      <c r="SBZ108" s="604"/>
      <c r="SCA108" s="604"/>
      <c r="SCB108" s="604"/>
      <c r="SCC108" s="604"/>
      <c r="SCD108" s="604"/>
      <c r="SCE108" s="604"/>
      <c r="SCF108" s="604"/>
      <c r="SCG108" s="604"/>
      <c r="SCH108" s="604"/>
      <c r="SCI108" s="604"/>
      <c r="SCJ108" s="604"/>
      <c r="SCK108" s="604"/>
      <c r="SCL108" s="604"/>
      <c r="SCM108" s="604"/>
      <c r="SCN108" s="604"/>
      <c r="SCO108" s="604"/>
      <c r="SCP108" s="604"/>
      <c r="SCQ108" s="604"/>
      <c r="SCR108" s="604"/>
      <c r="SCS108" s="604"/>
      <c r="SCT108" s="604"/>
      <c r="SCU108" s="604"/>
      <c r="SCV108" s="604"/>
      <c r="SCW108" s="604"/>
      <c r="SCX108" s="604"/>
      <c r="SCY108" s="604"/>
      <c r="SCZ108" s="604"/>
      <c r="SDA108" s="604"/>
      <c r="SDB108" s="604"/>
      <c r="SDC108" s="604"/>
      <c r="SDD108" s="604"/>
      <c r="SDE108" s="604"/>
      <c r="SDF108" s="604"/>
      <c r="SDG108" s="604"/>
      <c r="SDH108" s="604"/>
      <c r="SDI108" s="604"/>
      <c r="SDJ108" s="604"/>
      <c r="SDK108" s="604"/>
      <c r="SDL108" s="604"/>
      <c r="SDM108" s="604"/>
      <c r="SDN108" s="604"/>
      <c r="SDO108" s="604"/>
      <c r="SDP108" s="604"/>
      <c r="SDQ108" s="604"/>
      <c r="SDR108" s="604"/>
      <c r="SDS108" s="604"/>
      <c r="SDT108" s="604"/>
      <c r="SDU108" s="604"/>
      <c r="SDV108" s="604"/>
      <c r="SDW108" s="604"/>
      <c r="SDX108" s="604"/>
      <c r="SDY108" s="604"/>
      <c r="SDZ108" s="604"/>
      <c r="SEA108" s="604"/>
      <c r="SEB108" s="604"/>
      <c r="SEC108" s="604"/>
      <c r="SED108" s="604"/>
      <c r="SEE108" s="604"/>
      <c r="SEF108" s="604"/>
      <c r="SEG108" s="604"/>
      <c r="SEH108" s="604"/>
      <c r="SEI108" s="604"/>
      <c r="SEJ108" s="604"/>
      <c r="SEK108" s="604"/>
      <c r="SEL108" s="604"/>
      <c r="SEM108" s="604"/>
      <c r="SEN108" s="604"/>
      <c r="SEO108" s="604"/>
      <c r="SEP108" s="604"/>
      <c r="SEQ108" s="604"/>
      <c r="SER108" s="604"/>
      <c r="SES108" s="604"/>
      <c r="SET108" s="604"/>
      <c r="SEU108" s="604"/>
      <c r="SEV108" s="604"/>
      <c r="SEW108" s="604"/>
      <c r="SEX108" s="604"/>
      <c r="SEY108" s="604"/>
      <c r="SEZ108" s="604"/>
      <c r="SFA108" s="604"/>
      <c r="SFB108" s="604"/>
      <c r="SFC108" s="604"/>
      <c r="SFD108" s="604"/>
      <c r="SFE108" s="604"/>
      <c r="SFF108" s="604"/>
      <c r="SFG108" s="604"/>
      <c r="SFH108" s="604"/>
      <c r="SFI108" s="604"/>
      <c r="SFJ108" s="604"/>
      <c r="SFK108" s="604"/>
      <c r="SFL108" s="604"/>
      <c r="SFM108" s="604"/>
      <c r="SFN108" s="604"/>
      <c r="SFO108" s="604"/>
      <c r="SFP108" s="604"/>
      <c r="SFQ108" s="604"/>
      <c r="SFR108" s="604"/>
      <c r="SFS108" s="604"/>
      <c r="SFT108" s="604"/>
      <c r="SFU108" s="604"/>
      <c r="SFV108" s="604"/>
      <c r="SFW108" s="604"/>
      <c r="SFX108" s="604"/>
      <c r="SFY108" s="604"/>
      <c r="SFZ108" s="604"/>
      <c r="SGA108" s="604"/>
      <c r="SGB108" s="604"/>
      <c r="SGC108" s="604"/>
      <c r="SGD108" s="604"/>
      <c r="SGE108" s="604"/>
      <c r="SGF108" s="604"/>
      <c r="SGG108" s="604"/>
      <c r="SGH108" s="604"/>
      <c r="SGI108" s="604"/>
      <c r="SGJ108" s="604"/>
      <c r="SGK108" s="604"/>
      <c r="SGL108" s="604"/>
      <c r="SGM108" s="604"/>
      <c r="SGN108" s="604"/>
      <c r="SGO108" s="604"/>
      <c r="SGP108" s="604"/>
      <c r="SGQ108" s="604"/>
      <c r="SGR108" s="604"/>
      <c r="SGS108" s="604"/>
      <c r="SGT108" s="604"/>
      <c r="SGU108" s="604"/>
      <c r="SGV108" s="604"/>
      <c r="SGW108" s="604"/>
      <c r="SGX108" s="604"/>
      <c r="SGY108" s="604"/>
      <c r="SGZ108" s="604"/>
      <c r="SHA108" s="604"/>
      <c r="SHB108" s="604"/>
      <c r="SHC108" s="604"/>
      <c r="SHD108" s="604"/>
      <c r="SHE108" s="604"/>
      <c r="SHF108" s="604"/>
      <c r="SHG108" s="604"/>
      <c r="SHH108" s="604"/>
      <c r="SHI108" s="604"/>
      <c r="SHJ108" s="604"/>
      <c r="SHK108" s="604"/>
      <c r="SHL108" s="604"/>
      <c r="SHM108" s="604"/>
      <c r="SHN108" s="604"/>
      <c r="SHO108" s="604"/>
      <c r="SHP108" s="604"/>
      <c r="SHQ108" s="604"/>
      <c r="SHR108" s="604"/>
      <c r="SHS108" s="604"/>
      <c r="SHT108" s="604"/>
      <c r="SHU108" s="604"/>
      <c r="SHV108" s="604"/>
      <c r="SHW108" s="604"/>
      <c r="SHX108" s="604"/>
      <c r="SHY108" s="604"/>
      <c r="SHZ108" s="604"/>
      <c r="SIA108" s="604"/>
      <c r="SIB108" s="604"/>
      <c r="SIC108" s="604"/>
      <c r="SID108" s="604"/>
      <c r="SIE108" s="604"/>
      <c r="SIF108" s="604"/>
      <c r="SIG108" s="604"/>
      <c r="SIH108" s="604"/>
      <c r="SII108" s="604"/>
      <c r="SIJ108" s="604"/>
      <c r="SIK108" s="604"/>
      <c r="SIL108" s="604"/>
      <c r="SIM108" s="604"/>
      <c r="SIN108" s="604"/>
      <c r="SIO108" s="604"/>
      <c r="SIP108" s="604"/>
      <c r="SIQ108" s="604"/>
      <c r="SIR108" s="604"/>
      <c r="SIS108" s="604"/>
      <c r="SIT108" s="604"/>
      <c r="SIU108" s="604"/>
      <c r="SIV108" s="604"/>
      <c r="SIW108" s="604"/>
      <c r="SIX108" s="604"/>
      <c r="SIY108" s="604"/>
      <c r="SIZ108" s="604"/>
      <c r="SJA108" s="604"/>
      <c r="SJB108" s="604"/>
      <c r="SJC108" s="604"/>
      <c r="SJD108" s="604"/>
      <c r="SJE108" s="604"/>
      <c r="SJF108" s="604"/>
      <c r="SJG108" s="604"/>
      <c r="SJH108" s="604"/>
      <c r="SJI108" s="604"/>
      <c r="SJJ108" s="604"/>
      <c r="SJK108" s="604"/>
      <c r="SJL108" s="604"/>
      <c r="SJM108" s="604"/>
      <c r="SJN108" s="604"/>
      <c r="SJO108" s="604"/>
      <c r="SJP108" s="604"/>
      <c r="SJQ108" s="604"/>
      <c r="SJR108" s="604"/>
      <c r="SJS108" s="604"/>
      <c r="SJT108" s="604"/>
      <c r="SJU108" s="604"/>
      <c r="SJV108" s="604"/>
      <c r="SJW108" s="604"/>
      <c r="SJX108" s="604"/>
      <c r="SJY108" s="604"/>
      <c r="SJZ108" s="604"/>
      <c r="SKA108" s="604"/>
      <c r="SKB108" s="604"/>
      <c r="SKC108" s="604"/>
      <c r="SKD108" s="604"/>
      <c r="SKE108" s="604"/>
      <c r="SKF108" s="604"/>
      <c r="SKG108" s="604"/>
      <c r="SKH108" s="604"/>
      <c r="SKI108" s="604"/>
      <c r="SKJ108" s="604"/>
      <c r="SKK108" s="604"/>
      <c r="SKL108" s="604"/>
      <c r="SKM108" s="604"/>
      <c r="SKN108" s="604"/>
      <c r="SKO108" s="604"/>
      <c r="SKP108" s="604"/>
      <c r="SKQ108" s="604"/>
      <c r="SKR108" s="604"/>
      <c r="SKS108" s="604"/>
      <c r="SKT108" s="604"/>
      <c r="SKU108" s="604"/>
      <c r="SKV108" s="604"/>
      <c r="SKW108" s="604"/>
      <c r="SKX108" s="604"/>
      <c r="SKY108" s="604"/>
      <c r="SKZ108" s="604"/>
      <c r="SLA108" s="604"/>
      <c r="SLB108" s="604"/>
      <c r="SLC108" s="604"/>
      <c r="SLD108" s="604"/>
      <c r="SLE108" s="604"/>
      <c r="SLF108" s="604"/>
      <c r="SLG108" s="604"/>
      <c r="SLH108" s="604"/>
      <c r="SLI108" s="604"/>
      <c r="SLJ108" s="604"/>
      <c r="SLK108" s="604"/>
      <c r="SLL108" s="604"/>
      <c r="SLM108" s="604"/>
      <c r="SLN108" s="604"/>
      <c r="SLO108" s="604"/>
      <c r="SLP108" s="604"/>
      <c r="SLQ108" s="604"/>
      <c r="SLR108" s="604"/>
      <c r="SLS108" s="604"/>
      <c r="SLT108" s="604"/>
      <c r="SLU108" s="604"/>
      <c r="SLV108" s="604"/>
      <c r="SLW108" s="604"/>
      <c r="SLX108" s="604"/>
      <c r="SLY108" s="604"/>
      <c r="SLZ108" s="604"/>
      <c r="SMA108" s="604"/>
      <c r="SMB108" s="604"/>
      <c r="SMC108" s="604"/>
      <c r="SMD108" s="604"/>
      <c r="SME108" s="604"/>
      <c r="SMF108" s="604"/>
      <c r="SMG108" s="604"/>
      <c r="SMH108" s="604"/>
      <c r="SMI108" s="604"/>
      <c r="SMJ108" s="604"/>
      <c r="SMK108" s="604"/>
      <c r="SML108" s="604"/>
      <c r="SMM108" s="604"/>
      <c r="SMN108" s="604"/>
      <c r="SMO108" s="604"/>
      <c r="SMP108" s="604"/>
      <c r="SMQ108" s="604"/>
      <c r="SMR108" s="604"/>
      <c r="SMS108" s="604"/>
      <c r="SMT108" s="604"/>
      <c r="SMU108" s="604"/>
      <c r="SMV108" s="604"/>
      <c r="SMW108" s="604"/>
      <c r="SMX108" s="604"/>
      <c r="SMY108" s="604"/>
      <c r="SMZ108" s="604"/>
      <c r="SNA108" s="604"/>
      <c r="SNB108" s="604"/>
      <c r="SNC108" s="604"/>
      <c r="SND108" s="604"/>
      <c r="SNE108" s="604"/>
      <c r="SNF108" s="604"/>
      <c r="SNG108" s="604"/>
      <c r="SNH108" s="604"/>
      <c r="SNI108" s="604"/>
      <c r="SNJ108" s="604"/>
      <c r="SNK108" s="604"/>
      <c r="SNL108" s="604"/>
      <c r="SNM108" s="604"/>
      <c r="SNN108" s="604"/>
      <c r="SNO108" s="604"/>
      <c r="SNP108" s="604"/>
      <c r="SNQ108" s="604"/>
      <c r="SNR108" s="604"/>
      <c r="SNS108" s="604"/>
      <c r="SNT108" s="604"/>
      <c r="SNU108" s="604"/>
      <c r="SNV108" s="604"/>
      <c r="SNW108" s="604"/>
      <c r="SNX108" s="604"/>
      <c r="SNY108" s="604"/>
      <c r="SNZ108" s="604"/>
      <c r="SOA108" s="604"/>
      <c r="SOB108" s="604"/>
      <c r="SOC108" s="604"/>
      <c r="SOD108" s="604"/>
      <c r="SOE108" s="604"/>
      <c r="SOF108" s="604"/>
      <c r="SOG108" s="604"/>
      <c r="SOH108" s="604"/>
      <c r="SOI108" s="604"/>
      <c r="SOJ108" s="604"/>
      <c r="SOK108" s="604"/>
      <c r="SOL108" s="604"/>
      <c r="SOM108" s="604"/>
      <c r="SON108" s="604"/>
      <c r="SOO108" s="604"/>
      <c r="SOP108" s="604"/>
      <c r="SOQ108" s="604"/>
      <c r="SOR108" s="604"/>
      <c r="SOS108" s="604"/>
      <c r="SOT108" s="604"/>
      <c r="SOU108" s="604"/>
      <c r="SOV108" s="604"/>
      <c r="SOW108" s="604"/>
      <c r="SOX108" s="604"/>
      <c r="SOY108" s="604"/>
      <c r="SOZ108" s="604"/>
      <c r="SPA108" s="604"/>
      <c r="SPB108" s="604"/>
      <c r="SPC108" s="604"/>
      <c r="SPD108" s="604"/>
      <c r="SPE108" s="604"/>
      <c r="SPF108" s="604"/>
      <c r="SPG108" s="604"/>
      <c r="SPH108" s="604"/>
      <c r="SPI108" s="604"/>
      <c r="SPJ108" s="604"/>
      <c r="SPK108" s="604"/>
      <c r="SPL108" s="604"/>
      <c r="SPM108" s="604"/>
      <c r="SPN108" s="604"/>
      <c r="SPO108" s="604"/>
      <c r="SPP108" s="604"/>
      <c r="SPQ108" s="604"/>
      <c r="SPR108" s="604"/>
      <c r="SPS108" s="604"/>
      <c r="SPT108" s="604"/>
      <c r="SPU108" s="604"/>
      <c r="SPV108" s="604"/>
      <c r="SPW108" s="604"/>
      <c r="SPX108" s="604"/>
      <c r="SPY108" s="604"/>
      <c r="SPZ108" s="604"/>
      <c r="SQA108" s="604"/>
      <c r="SQB108" s="604"/>
      <c r="SQC108" s="604"/>
      <c r="SQD108" s="604"/>
      <c r="SQE108" s="604"/>
      <c r="SQF108" s="604"/>
      <c r="SQG108" s="604"/>
      <c r="SQH108" s="604"/>
      <c r="SQI108" s="604"/>
      <c r="SQJ108" s="604"/>
      <c r="SQK108" s="604"/>
      <c r="SQL108" s="604"/>
      <c r="SQM108" s="604"/>
      <c r="SQN108" s="604"/>
      <c r="SQO108" s="604"/>
      <c r="SQP108" s="604"/>
      <c r="SQQ108" s="604"/>
      <c r="SQR108" s="604"/>
      <c r="SQS108" s="604"/>
      <c r="SQT108" s="604"/>
      <c r="SQU108" s="604"/>
      <c r="SQV108" s="604"/>
      <c r="SQW108" s="604"/>
      <c r="SQX108" s="604"/>
      <c r="SQY108" s="604"/>
      <c r="SQZ108" s="604"/>
      <c r="SRA108" s="604"/>
      <c r="SRB108" s="604"/>
      <c r="SRC108" s="604"/>
      <c r="SRD108" s="604"/>
      <c r="SRE108" s="604"/>
      <c r="SRF108" s="604"/>
      <c r="SRG108" s="604"/>
      <c r="SRH108" s="604"/>
      <c r="SRI108" s="604"/>
      <c r="SRJ108" s="604"/>
      <c r="SRK108" s="604"/>
      <c r="SRL108" s="604"/>
      <c r="SRM108" s="604"/>
      <c r="SRN108" s="604"/>
      <c r="SRO108" s="604"/>
      <c r="SRP108" s="604"/>
      <c r="SRQ108" s="604"/>
      <c r="SRR108" s="604"/>
      <c r="SRS108" s="604"/>
      <c r="SRT108" s="604"/>
      <c r="SRU108" s="604"/>
      <c r="SRV108" s="604"/>
      <c r="SRW108" s="604"/>
      <c r="SRX108" s="604"/>
      <c r="SRY108" s="604"/>
      <c r="SRZ108" s="604"/>
      <c r="SSA108" s="604"/>
      <c r="SSB108" s="604"/>
      <c r="SSC108" s="604"/>
      <c r="SSD108" s="604"/>
      <c r="SSE108" s="604"/>
      <c r="SSF108" s="604"/>
      <c r="SSG108" s="604"/>
      <c r="SSH108" s="604"/>
      <c r="SSI108" s="604"/>
      <c r="SSJ108" s="604"/>
      <c r="SSK108" s="604"/>
      <c r="SSL108" s="604"/>
      <c r="SSM108" s="604"/>
      <c r="SSN108" s="604"/>
      <c r="SSO108" s="604"/>
      <c r="SSP108" s="604"/>
      <c r="SSQ108" s="604"/>
      <c r="SSR108" s="604"/>
      <c r="SSS108" s="604"/>
      <c r="SST108" s="604"/>
      <c r="SSU108" s="604"/>
      <c r="SSV108" s="604"/>
      <c r="SSW108" s="604"/>
      <c r="SSX108" s="604"/>
      <c r="SSY108" s="604"/>
      <c r="SSZ108" s="604"/>
      <c r="STA108" s="604"/>
      <c r="STB108" s="604"/>
      <c r="STC108" s="604"/>
      <c r="STD108" s="604"/>
      <c r="STE108" s="604"/>
      <c r="STF108" s="604"/>
      <c r="STG108" s="604"/>
      <c r="STH108" s="604"/>
      <c r="STI108" s="604"/>
      <c r="STJ108" s="604"/>
      <c r="STK108" s="604"/>
      <c r="STL108" s="604"/>
      <c r="STM108" s="604"/>
      <c r="STN108" s="604"/>
      <c r="STO108" s="604"/>
      <c r="STP108" s="604"/>
      <c r="STQ108" s="604"/>
      <c r="STR108" s="604"/>
      <c r="STS108" s="604"/>
      <c r="STT108" s="604"/>
      <c r="STU108" s="604"/>
      <c r="STV108" s="604"/>
      <c r="STW108" s="604"/>
      <c r="STX108" s="604"/>
      <c r="STY108" s="604"/>
      <c r="STZ108" s="604"/>
      <c r="SUA108" s="604"/>
      <c r="SUB108" s="604"/>
      <c r="SUC108" s="604"/>
      <c r="SUD108" s="604"/>
      <c r="SUE108" s="604"/>
      <c r="SUF108" s="604"/>
      <c r="SUG108" s="604"/>
      <c r="SUH108" s="604"/>
      <c r="SUI108" s="604"/>
      <c r="SUJ108" s="604"/>
      <c r="SUK108" s="604"/>
      <c r="SUL108" s="604"/>
      <c r="SUM108" s="604"/>
      <c r="SUN108" s="604"/>
      <c r="SUO108" s="604"/>
      <c r="SUP108" s="604"/>
      <c r="SUQ108" s="604"/>
      <c r="SUR108" s="604"/>
      <c r="SUS108" s="604"/>
      <c r="SUT108" s="604"/>
      <c r="SUU108" s="604"/>
      <c r="SUV108" s="604"/>
      <c r="SUW108" s="604"/>
      <c r="SUX108" s="604"/>
      <c r="SUY108" s="604"/>
      <c r="SUZ108" s="604"/>
      <c r="SVA108" s="604"/>
      <c r="SVB108" s="604"/>
      <c r="SVC108" s="604"/>
      <c r="SVD108" s="604"/>
      <c r="SVE108" s="604"/>
      <c r="SVF108" s="604"/>
      <c r="SVG108" s="604"/>
      <c r="SVH108" s="604"/>
      <c r="SVI108" s="604"/>
      <c r="SVJ108" s="604"/>
      <c r="SVK108" s="604"/>
      <c r="SVL108" s="604"/>
      <c r="SVM108" s="604"/>
      <c r="SVN108" s="604"/>
      <c r="SVO108" s="604"/>
      <c r="SVP108" s="604"/>
      <c r="SVQ108" s="604"/>
      <c r="SVR108" s="604"/>
      <c r="SVS108" s="604"/>
      <c r="SVT108" s="604"/>
      <c r="SVU108" s="604"/>
      <c r="SVV108" s="604"/>
      <c r="SVW108" s="604"/>
      <c r="SVX108" s="604"/>
      <c r="SVY108" s="604"/>
      <c r="SVZ108" s="604"/>
      <c r="SWA108" s="604"/>
      <c r="SWB108" s="604"/>
      <c r="SWC108" s="604"/>
      <c r="SWD108" s="604"/>
      <c r="SWE108" s="604"/>
      <c r="SWF108" s="604"/>
      <c r="SWG108" s="604"/>
      <c r="SWH108" s="604"/>
      <c r="SWI108" s="604"/>
      <c r="SWJ108" s="604"/>
      <c r="SWK108" s="604"/>
      <c r="SWL108" s="604"/>
      <c r="SWM108" s="604"/>
      <c r="SWN108" s="604"/>
      <c r="SWO108" s="604"/>
      <c r="SWP108" s="604"/>
      <c r="SWQ108" s="604"/>
      <c r="SWR108" s="604"/>
      <c r="SWS108" s="604"/>
      <c r="SWT108" s="604"/>
      <c r="SWU108" s="604"/>
      <c r="SWV108" s="604"/>
      <c r="SWW108" s="604"/>
      <c r="SWX108" s="604"/>
      <c r="SWY108" s="604"/>
      <c r="SWZ108" s="604"/>
      <c r="SXA108" s="604"/>
      <c r="SXB108" s="604"/>
      <c r="SXC108" s="604"/>
      <c r="SXD108" s="604"/>
      <c r="SXE108" s="604"/>
      <c r="SXF108" s="604"/>
      <c r="SXG108" s="604"/>
      <c r="SXH108" s="604"/>
      <c r="SXI108" s="604"/>
      <c r="SXJ108" s="604"/>
      <c r="SXK108" s="604"/>
      <c r="SXL108" s="604"/>
      <c r="SXM108" s="604"/>
      <c r="SXN108" s="604"/>
      <c r="SXO108" s="604"/>
      <c r="SXP108" s="604"/>
      <c r="SXQ108" s="604"/>
      <c r="SXR108" s="604"/>
      <c r="SXS108" s="604"/>
      <c r="SXT108" s="604"/>
      <c r="SXU108" s="604"/>
      <c r="SXV108" s="604"/>
      <c r="SXW108" s="604"/>
      <c r="SXX108" s="604"/>
      <c r="SXY108" s="604"/>
      <c r="SXZ108" s="604"/>
      <c r="SYA108" s="604"/>
      <c r="SYB108" s="604"/>
      <c r="SYC108" s="604"/>
      <c r="SYD108" s="604"/>
      <c r="SYE108" s="604"/>
      <c r="SYF108" s="604"/>
      <c r="SYG108" s="604"/>
      <c r="SYH108" s="604"/>
      <c r="SYI108" s="604"/>
      <c r="SYJ108" s="604"/>
      <c r="SYK108" s="604"/>
      <c r="SYL108" s="604"/>
      <c r="SYM108" s="604"/>
      <c r="SYN108" s="604"/>
      <c r="SYO108" s="604"/>
      <c r="SYP108" s="604"/>
      <c r="SYQ108" s="604"/>
      <c r="SYR108" s="604"/>
      <c r="SYS108" s="604"/>
      <c r="SYT108" s="604"/>
      <c r="SYU108" s="604"/>
      <c r="SYV108" s="604"/>
      <c r="SYW108" s="604"/>
      <c r="SYX108" s="604"/>
      <c r="SYY108" s="604"/>
      <c r="SYZ108" s="604"/>
      <c r="SZA108" s="604"/>
      <c r="SZB108" s="604"/>
      <c r="SZC108" s="604"/>
      <c r="SZD108" s="604"/>
      <c r="SZE108" s="604"/>
      <c r="SZF108" s="604"/>
      <c r="SZG108" s="604"/>
      <c r="SZH108" s="604"/>
      <c r="SZI108" s="604"/>
      <c r="SZJ108" s="604"/>
      <c r="SZK108" s="604"/>
      <c r="SZL108" s="604"/>
      <c r="SZM108" s="604"/>
      <c r="SZN108" s="604"/>
      <c r="SZO108" s="604"/>
      <c r="SZP108" s="604"/>
      <c r="SZQ108" s="604"/>
      <c r="SZR108" s="604"/>
      <c r="SZS108" s="604"/>
      <c r="SZT108" s="604"/>
      <c r="SZU108" s="604"/>
      <c r="SZV108" s="604"/>
      <c r="SZW108" s="604"/>
      <c r="SZX108" s="604"/>
      <c r="SZY108" s="604"/>
      <c r="SZZ108" s="604"/>
      <c r="TAA108" s="604"/>
      <c r="TAB108" s="604"/>
      <c r="TAC108" s="604"/>
      <c r="TAD108" s="604"/>
      <c r="TAE108" s="604"/>
      <c r="TAF108" s="604"/>
      <c r="TAG108" s="604"/>
      <c r="TAH108" s="604"/>
      <c r="TAI108" s="604"/>
      <c r="TAJ108" s="604"/>
      <c r="TAK108" s="604"/>
      <c r="TAL108" s="604"/>
      <c r="TAM108" s="604"/>
      <c r="TAN108" s="604"/>
      <c r="TAO108" s="604"/>
      <c r="TAP108" s="604"/>
      <c r="TAQ108" s="604"/>
      <c r="TAR108" s="604"/>
      <c r="TAS108" s="604"/>
      <c r="TAT108" s="604"/>
      <c r="TAU108" s="604"/>
      <c r="TAV108" s="604"/>
      <c r="TAW108" s="604"/>
      <c r="TAX108" s="604"/>
      <c r="TAY108" s="604"/>
      <c r="TAZ108" s="604"/>
      <c r="TBA108" s="604"/>
      <c r="TBB108" s="604"/>
      <c r="TBC108" s="604"/>
      <c r="TBD108" s="604"/>
      <c r="TBE108" s="604"/>
      <c r="TBF108" s="604"/>
      <c r="TBG108" s="604"/>
      <c r="TBH108" s="604"/>
      <c r="TBI108" s="604"/>
      <c r="TBJ108" s="604"/>
      <c r="TBK108" s="604"/>
      <c r="TBL108" s="604"/>
      <c r="TBM108" s="604"/>
      <c r="TBN108" s="604"/>
      <c r="TBO108" s="604"/>
      <c r="TBP108" s="604"/>
      <c r="TBQ108" s="604"/>
      <c r="TBR108" s="604"/>
      <c r="TBS108" s="604"/>
      <c r="TBT108" s="604"/>
      <c r="TBU108" s="604"/>
      <c r="TBV108" s="604"/>
      <c r="TBW108" s="604"/>
      <c r="TBX108" s="604"/>
      <c r="TBY108" s="604"/>
      <c r="TBZ108" s="604"/>
      <c r="TCA108" s="604"/>
      <c r="TCB108" s="604"/>
      <c r="TCC108" s="604"/>
      <c r="TCD108" s="604"/>
      <c r="TCE108" s="604"/>
      <c r="TCF108" s="604"/>
      <c r="TCG108" s="604"/>
      <c r="TCH108" s="604"/>
      <c r="TCI108" s="604"/>
      <c r="TCJ108" s="604"/>
      <c r="TCK108" s="604"/>
      <c r="TCL108" s="604"/>
      <c r="TCM108" s="604"/>
      <c r="TCN108" s="604"/>
      <c r="TCO108" s="604"/>
      <c r="TCP108" s="604"/>
      <c r="TCQ108" s="604"/>
      <c r="TCR108" s="604"/>
      <c r="TCS108" s="604"/>
      <c r="TCT108" s="604"/>
      <c r="TCU108" s="604"/>
      <c r="TCV108" s="604"/>
      <c r="TCW108" s="604"/>
      <c r="TCX108" s="604"/>
      <c r="TCY108" s="604"/>
      <c r="TCZ108" s="604"/>
      <c r="TDA108" s="604"/>
      <c r="TDB108" s="604"/>
      <c r="TDC108" s="604"/>
      <c r="TDD108" s="604"/>
      <c r="TDE108" s="604"/>
      <c r="TDF108" s="604"/>
      <c r="TDG108" s="604"/>
      <c r="TDH108" s="604"/>
      <c r="TDI108" s="604"/>
      <c r="TDJ108" s="604"/>
      <c r="TDK108" s="604"/>
      <c r="TDL108" s="604"/>
      <c r="TDM108" s="604"/>
      <c r="TDN108" s="604"/>
      <c r="TDO108" s="604"/>
      <c r="TDP108" s="604"/>
      <c r="TDQ108" s="604"/>
      <c r="TDR108" s="604"/>
      <c r="TDS108" s="604"/>
      <c r="TDT108" s="604"/>
      <c r="TDU108" s="604"/>
      <c r="TDV108" s="604"/>
      <c r="TDW108" s="604"/>
      <c r="TDX108" s="604"/>
      <c r="TDY108" s="604"/>
      <c r="TDZ108" s="604"/>
      <c r="TEA108" s="604"/>
      <c r="TEB108" s="604"/>
      <c r="TEC108" s="604"/>
      <c r="TED108" s="604"/>
      <c r="TEE108" s="604"/>
      <c r="TEF108" s="604"/>
      <c r="TEG108" s="604"/>
      <c r="TEH108" s="604"/>
      <c r="TEI108" s="604"/>
      <c r="TEJ108" s="604"/>
      <c r="TEK108" s="604"/>
      <c r="TEL108" s="604"/>
      <c r="TEM108" s="604"/>
      <c r="TEN108" s="604"/>
      <c r="TEO108" s="604"/>
      <c r="TEP108" s="604"/>
      <c r="TEQ108" s="604"/>
      <c r="TER108" s="604"/>
      <c r="TES108" s="604"/>
      <c r="TET108" s="604"/>
      <c r="TEU108" s="604"/>
      <c r="TEV108" s="604"/>
      <c r="TEW108" s="604"/>
      <c r="TEX108" s="604"/>
      <c r="TEY108" s="604"/>
      <c r="TEZ108" s="604"/>
      <c r="TFA108" s="604"/>
      <c r="TFB108" s="604"/>
      <c r="TFC108" s="604"/>
      <c r="TFD108" s="604"/>
      <c r="TFE108" s="604"/>
      <c r="TFF108" s="604"/>
      <c r="TFG108" s="604"/>
      <c r="TFH108" s="604"/>
      <c r="TFI108" s="604"/>
      <c r="TFJ108" s="604"/>
      <c r="TFK108" s="604"/>
      <c r="TFL108" s="604"/>
      <c r="TFM108" s="604"/>
      <c r="TFN108" s="604"/>
      <c r="TFO108" s="604"/>
      <c r="TFP108" s="604"/>
      <c r="TFQ108" s="604"/>
      <c r="TFR108" s="604"/>
      <c r="TFS108" s="604"/>
      <c r="TFT108" s="604"/>
      <c r="TFU108" s="604"/>
      <c r="TFV108" s="604"/>
      <c r="TFW108" s="604"/>
      <c r="TFX108" s="604"/>
      <c r="TFY108" s="604"/>
      <c r="TFZ108" s="604"/>
      <c r="TGA108" s="604"/>
      <c r="TGB108" s="604"/>
      <c r="TGC108" s="604"/>
      <c r="TGD108" s="604"/>
      <c r="TGE108" s="604"/>
      <c r="TGF108" s="604"/>
      <c r="TGG108" s="604"/>
      <c r="TGH108" s="604"/>
      <c r="TGI108" s="604"/>
      <c r="TGJ108" s="604"/>
      <c r="TGK108" s="604"/>
      <c r="TGL108" s="604"/>
      <c r="TGM108" s="604"/>
      <c r="TGN108" s="604"/>
      <c r="TGO108" s="604"/>
      <c r="TGP108" s="604"/>
      <c r="TGQ108" s="604"/>
      <c r="TGR108" s="604"/>
      <c r="TGS108" s="604"/>
      <c r="TGT108" s="604"/>
      <c r="TGU108" s="604"/>
      <c r="TGV108" s="604"/>
      <c r="TGW108" s="604"/>
      <c r="TGX108" s="604"/>
      <c r="TGY108" s="604"/>
      <c r="TGZ108" s="604"/>
      <c r="THA108" s="604"/>
      <c r="THB108" s="604"/>
      <c r="THC108" s="604"/>
      <c r="THD108" s="604"/>
      <c r="THE108" s="604"/>
      <c r="THF108" s="604"/>
      <c r="THG108" s="604"/>
      <c r="THH108" s="604"/>
      <c r="THI108" s="604"/>
      <c r="THJ108" s="604"/>
      <c r="THK108" s="604"/>
      <c r="THL108" s="604"/>
      <c r="THM108" s="604"/>
      <c r="THN108" s="604"/>
      <c r="THO108" s="604"/>
      <c r="THP108" s="604"/>
      <c r="THQ108" s="604"/>
      <c r="THR108" s="604"/>
      <c r="THS108" s="604"/>
      <c r="THT108" s="604"/>
      <c r="THU108" s="604"/>
      <c r="THV108" s="604"/>
      <c r="THW108" s="604"/>
      <c r="THX108" s="604"/>
      <c r="THY108" s="604"/>
      <c r="THZ108" s="604"/>
      <c r="TIA108" s="604"/>
      <c r="TIB108" s="604"/>
      <c r="TIC108" s="604"/>
      <c r="TID108" s="604"/>
      <c r="TIE108" s="604"/>
      <c r="TIF108" s="604"/>
      <c r="TIG108" s="604"/>
      <c r="TIH108" s="604"/>
      <c r="TII108" s="604"/>
      <c r="TIJ108" s="604"/>
      <c r="TIK108" s="604"/>
      <c r="TIL108" s="604"/>
      <c r="TIM108" s="604"/>
      <c r="TIN108" s="604"/>
      <c r="TIO108" s="604"/>
      <c r="TIP108" s="604"/>
      <c r="TIQ108" s="604"/>
      <c r="TIR108" s="604"/>
      <c r="TIS108" s="604"/>
      <c r="TIT108" s="604"/>
      <c r="TIU108" s="604"/>
      <c r="TIV108" s="604"/>
      <c r="TIW108" s="604"/>
      <c r="TIX108" s="604"/>
      <c r="TIY108" s="604"/>
      <c r="TIZ108" s="604"/>
      <c r="TJA108" s="604"/>
      <c r="TJB108" s="604"/>
      <c r="TJC108" s="604"/>
      <c r="TJD108" s="604"/>
      <c r="TJE108" s="604"/>
      <c r="TJF108" s="604"/>
      <c r="TJG108" s="604"/>
      <c r="TJH108" s="604"/>
      <c r="TJI108" s="604"/>
      <c r="TJJ108" s="604"/>
      <c r="TJK108" s="604"/>
      <c r="TJL108" s="604"/>
      <c r="TJM108" s="604"/>
      <c r="TJN108" s="604"/>
      <c r="TJO108" s="604"/>
      <c r="TJP108" s="604"/>
      <c r="TJQ108" s="604"/>
      <c r="TJR108" s="604"/>
      <c r="TJS108" s="604"/>
      <c r="TJT108" s="604"/>
      <c r="TJU108" s="604"/>
      <c r="TJV108" s="604"/>
      <c r="TJW108" s="604"/>
      <c r="TJX108" s="604"/>
      <c r="TJY108" s="604"/>
      <c r="TJZ108" s="604"/>
      <c r="TKA108" s="604"/>
      <c r="TKB108" s="604"/>
      <c r="TKC108" s="604"/>
      <c r="TKD108" s="604"/>
      <c r="TKE108" s="604"/>
      <c r="TKF108" s="604"/>
      <c r="TKG108" s="604"/>
      <c r="TKH108" s="604"/>
      <c r="TKI108" s="604"/>
      <c r="TKJ108" s="604"/>
      <c r="TKK108" s="604"/>
      <c r="TKL108" s="604"/>
      <c r="TKM108" s="604"/>
      <c r="TKN108" s="604"/>
      <c r="TKO108" s="604"/>
      <c r="TKP108" s="604"/>
      <c r="TKQ108" s="604"/>
      <c r="TKR108" s="604"/>
      <c r="TKS108" s="604"/>
      <c r="TKT108" s="604"/>
      <c r="TKU108" s="604"/>
      <c r="TKV108" s="604"/>
      <c r="TKW108" s="604"/>
      <c r="TKX108" s="604"/>
      <c r="TKY108" s="604"/>
      <c r="TKZ108" s="604"/>
      <c r="TLA108" s="604"/>
      <c r="TLB108" s="604"/>
      <c r="TLC108" s="604"/>
      <c r="TLD108" s="604"/>
      <c r="TLE108" s="604"/>
      <c r="TLF108" s="604"/>
      <c r="TLG108" s="604"/>
      <c r="TLH108" s="604"/>
      <c r="TLI108" s="604"/>
      <c r="TLJ108" s="604"/>
      <c r="TLK108" s="604"/>
      <c r="TLL108" s="604"/>
      <c r="TLM108" s="604"/>
      <c r="TLN108" s="604"/>
      <c r="TLO108" s="604"/>
      <c r="TLP108" s="604"/>
      <c r="TLQ108" s="604"/>
      <c r="TLR108" s="604"/>
      <c r="TLS108" s="604"/>
      <c r="TLT108" s="604"/>
      <c r="TLU108" s="604"/>
      <c r="TLV108" s="604"/>
      <c r="TLW108" s="604"/>
      <c r="TLX108" s="604"/>
      <c r="TLY108" s="604"/>
      <c r="TLZ108" s="604"/>
      <c r="TMA108" s="604"/>
      <c r="TMB108" s="604"/>
      <c r="TMC108" s="604"/>
      <c r="TMD108" s="604"/>
      <c r="TME108" s="604"/>
      <c r="TMF108" s="604"/>
      <c r="TMG108" s="604"/>
      <c r="TMH108" s="604"/>
      <c r="TMI108" s="604"/>
      <c r="TMJ108" s="604"/>
      <c r="TMK108" s="604"/>
      <c r="TML108" s="604"/>
      <c r="TMM108" s="604"/>
      <c r="TMN108" s="604"/>
      <c r="TMO108" s="604"/>
      <c r="TMP108" s="604"/>
      <c r="TMQ108" s="604"/>
      <c r="TMR108" s="604"/>
      <c r="TMS108" s="604"/>
      <c r="TMT108" s="604"/>
      <c r="TMU108" s="604"/>
      <c r="TMV108" s="604"/>
      <c r="TMW108" s="604"/>
      <c r="TMX108" s="604"/>
      <c r="TMY108" s="604"/>
      <c r="TMZ108" s="604"/>
      <c r="TNA108" s="604"/>
      <c r="TNB108" s="604"/>
      <c r="TNC108" s="604"/>
      <c r="TND108" s="604"/>
      <c r="TNE108" s="604"/>
      <c r="TNF108" s="604"/>
      <c r="TNG108" s="604"/>
      <c r="TNH108" s="604"/>
      <c r="TNI108" s="604"/>
      <c r="TNJ108" s="604"/>
      <c r="TNK108" s="604"/>
      <c r="TNL108" s="604"/>
      <c r="TNM108" s="604"/>
      <c r="TNN108" s="604"/>
      <c r="TNO108" s="604"/>
      <c r="TNP108" s="604"/>
      <c r="TNQ108" s="604"/>
      <c r="TNR108" s="604"/>
      <c r="TNS108" s="604"/>
      <c r="TNT108" s="604"/>
      <c r="TNU108" s="604"/>
      <c r="TNV108" s="604"/>
      <c r="TNW108" s="604"/>
      <c r="TNX108" s="604"/>
      <c r="TNY108" s="604"/>
      <c r="TNZ108" s="604"/>
      <c r="TOA108" s="604"/>
      <c r="TOB108" s="604"/>
      <c r="TOC108" s="604"/>
      <c r="TOD108" s="604"/>
      <c r="TOE108" s="604"/>
      <c r="TOF108" s="604"/>
      <c r="TOG108" s="604"/>
      <c r="TOH108" s="604"/>
      <c r="TOI108" s="604"/>
      <c r="TOJ108" s="604"/>
      <c r="TOK108" s="604"/>
      <c r="TOL108" s="604"/>
      <c r="TOM108" s="604"/>
      <c r="TON108" s="604"/>
      <c r="TOO108" s="604"/>
      <c r="TOP108" s="604"/>
      <c r="TOQ108" s="604"/>
      <c r="TOR108" s="604"/>
      <c r="TOS108" s="604"/>
      <c r="TOT108" s="604"/>
      <c r="TOU108" s="604"/>
      <c r="TOV108" s="604"/>
      <c r="TOW108" s="604"/>
      <c r="TOX108" s="604"/>
      <c r="TOY108" s="604"/>
      <c r="TOZ108" s="604"/>
      <c r="TPA108" s="604"/>
      <c r="TPB108" s="604"/>
      <c r="TPC108" s="604"/>
      <c r="TPD108" s="604"/>
      <c r="TPE108" s="604"/>
      <c r="TPF108" s="604"/>
      <c r="TPG108" s="604"/>
      <c r="TPH108" s="604"/>
      <c r="TPI108" s="604"/>
      <c r="TPJ108" s="604"/>
      <c r="TPK108" s="604"/>
      <c r="TPL108" s="604"/>
      <c r="TPM108" s="604"/>
      <c r="TPN108" s="604"/>
      <c r="TPO108" s="604"/>
      <c r="TPP108" s="604"/>
      <c r="TPQ108" s="604"/>
      <c r="TPR108" s="604"/>
      <c r="TPS108" s="604"/>
      <c r="TPT108" s="604"/>
      <c r="TPU108" s="604"/>
      <c r="TPV108" s="604"/>
      <c r="TPW108" s="604"/>
      <c r="TPX108" s="604"/>
      <c r="TPY108" s="604"/>
      <c r="TPZ108" s="604"/>
      <c r="TQA108" s="604"/>
      <c r="TQB108" s="604"/>
      <c r="TQC108" s="604"/>
      <c r="TQD108" s="604"/>
      <c r="TQE108" s="604"/>
      <c r="TQF108" s="604"/>
      <c r="TQG108" s="604"/>
      <c r="TQH108" s="604"/>
      <c r="TQI108" s="604"/>
      <c r="TQJ108" s="604"/>
      <c r="TQK108" s="604"/>
      <c r="TQL108" s="604"/>
      <c r="TQM108" s="604"/>
      <c r="TQN108" s="604"/>
      <c r="TQO108" s="604"/>
      <c r="TQP108" s="604"/>
      <c r="TQQ108" s="604"/>
      <c r="TQR108" s="604"/>
      <c r="TQS108" s="604"/>
      <c r="TQT108" s="604"/>
      <c r="TQU108" s="604"/>
      <c r="TQV108" s="604"/>
      <c r="TQW108" s="604"/>
      <c r="TQX108" s="604"/>
      <c r="TQY108" s="604"/>
      <c r="TQZ108" s="604"/>
      <c r="TRA108" s="604"/>
      <c r="TRB108" s="604"/>
      <c r="TRC108" s="604"/>
      <c r="TRD108" s="604"/>
      <c r="TRE108" s="604"/>
      <c r="TRF108" s="604"/>
      <c r="TRG108" s="604"/>
      <c r="TRH108" s="604"/>
      <c r="TRI108" s="604"/>
      <c r="TRJ108" s="604"/>
      <c r="TRK108" s="604"/>
      <c r="TRL108" s="604"/>
      <c r="TRM108" s="604"/>
      <c r="TRN108" s="604"/>
      <c r="TRO108" s="604"/>
      <c r="TRP108" s="604"/>
      <c r="TRQ108" s="604"/>
      <c r="TRR108" s="604"/>
      <c r="TRS108" s="604"/>
      <c r="TRT108" s="604"/>
      <c r="TRU108" s="604"/>
      <c r="TRV108" s="604"/>
      <c r="TRW108" s="604"/>
      <c r="TRX108" s="604"/>
      <c r="TRY108" s="604"/>
      <c r="TRZ108" s="604"/>
      <c r="TSA108" s="604"/>
      <c r="TSB108" s="604"/>
      <c r="TSC108" s="604"/>
      <c r="TSD108" s="604"/>
      <c r="TSE108" s="604"/>
      <c r="TSF108" s="604"/>
      <c r="TSG108" s="604"/>
      <c r="TSH108" s="604"/>
      <c r="TSI108" s="604"/>
      <c r="TSJ108" s="604"/>
      <c r="TSK108" s="604"/>
      <c r="TSL108" s="604"/>
      <c r="TSM108" s="604"/>
      <c r="TSN108" s="604"/>
      <c r="TSO108" s="604"/>
      <c r="TSP108" s="604"/>
      <c r="TSQ108" s="604"/>
      <c r="TSR108" s="604"/>
      <c r="TSS108" s="604"/>
      <c r="TST108" s="604"/>
      <c r="TSU108" s="604"/>
      <c r="TSV108" s="604"/>
      <c r="TSW108" s="604"/>
      <c r="TSX108" s="604"/>
      <c r="TSY108" s="604"/>
      <c r="TSZ108" s="604"/>
      <c r="TTA108" s="604"/>
      <c r="TTB108" s="604"/>
      <c r="TTC108" s="604"/>
      <c r="TTD108" s="604"/>
      <c r="TTE108" s="604"/>
      <c r="TTF108" s="604"/>
      <c r="TTG108" s="604"/>
      <c r="TTH108" s="604"/>
      <c r="TTI108" s="604"/>
      <c r="TTJ108" s="604"/>
      <c r="TTK108" s="604"/>
      <c r="TTL108" s="604"/>
      <c r="TTM108" s="604"/>
      <c r="TTN108" s="604"/>
      <c r="TTO108" s="604"/>
      <c r="TTP108" s="604"/>
      <c r="TTQ108" s="604"/>
      <c r="TTR108" s="604"/>
      <c r="TTS108" s="604"/>
      <c r="TTT108" s="604"/>
      <c r="TTU108" s="604"/>
      <c r="TTV108" s="604"/>
      <c r="TTW108" s="604"/>
      <c r="TTX108" s="604"/>
      <c r="TTY108" s="604"/>
      <c r="TTZ108" s="604"/>
      <c r="TUA108" s="604"/>
      <c r="TUB108" s="604"/>
      <c r="TUC108" s="604"/>
      <c r="TUD108" s="604"/>
      <c r="TUE108" s="604"/>
      <c r="TUF108" s="604"/>
      <c r="TUG108" s="604"/>
      <c r="TUH108" s="604"/>
      <c r="TUI108" s="604"/>
      <c r="TUJ108" s="604"/>
      <c r="TUK108" s="604"/>
      <c r="TUL108" s="604"/>
      <c r="TUM108" s="604"/>
      <c r="TUN108" s="604"/>
      <c r="TUO108" s="604"/>
      <c r="TUP108" s="604"/>
      <c r="TUQ108" s="604"/>
      <c r="TUR108" s="604"/>
      <c r="TUS108" s="604"/>
      <c r="TUT108" s="604"/>
      <c r="TUU108" s="604"/>
      <c r="TUV108" s="604"/>
      <c r="TUW108" s="604"/>
      <c r="TUX108" s="604"/>
      <c r="TUY108" s="604"/>
      <c r="TUZ108" s="604"/>
      <c r="TVA108" s="604"/>
      <c r="TVB108" s="604"/>
      <c r="TVC108" s="604"/>
      <c r="TVD108" s="604"/>
      <c r="TVE108" s="604"/>
      <c r="TVF108" s="604"/>
      <c r="TVG108" s="604"/>
      <c r="TVH108" s="604"/>
      <c r="TVI108" s="604"/>
      <c r="TVJ108" s="604"/>
      <c r="TVK108" s="604"/>
      <c r="TVL108" s="604"/>
      <c r="TVM108" s="604"/>
      <c r="TVN108" s="604"/>
      <c r="TVO108" s="604"/>
      <c r="TVP108" s="604"/>
      <c r="TVQ108" s="604"/>
      <c r="TVR108" s="604"/>
      <c r="TVS108" s="604"/>
      <c r="TVT108" s="604"/>
      <c r="TVU108" s="604"/>
      <c r="TVV108" s="604"/>
      <c r="TVW108" s="604"/>
      <c r="TVX108" s="604"/>
      <c r="TVY108" s="604"/>
      <c r="TVZ108" s="604"/>
      <c r="TWA108" s="604"/>
      <c r="TWB108" s="604"/>
      <c r="TWC108" s="604"/>
      <c r="TWD108" s="604"/>
      <c r="TWE108" s="604"/>
      <c r="TWF108" s="604"/>
      <c r="TWG108" s="604"/>
      <c r="TWH108" s="604"/>
      <c r="TWI108" s="604"/>
      <c r="TWJ108" s="604"/>
      <c r="TWK108" s="604"/>
      <c r="TWL108" s="604"/>
      <c r="TWM108" s="604"/>
      <c r="TWN108" s="604"/>
      <c r="TWO108" s="604"/>
      <c r="TWP108" s="604"/>
      <c r="TWQ108" s="604"/>
      <c r="TWR108" s="604"/>
      <c r="TWS108" s="604"/>
      <c r="TWT108" s="604"/>
      <c r="TWU108" s="604"/>
      <c r="TWV108" s="604"/>
      <c r="TWW108" s="604"/>
      <c r="TWX108" s="604"/>
      <c r="TWY108" s="604"/>
      <c r="TWZ108" s="604"/>
      <c r="TXA108" s="604"/>
      <c r="TXB108" s="604"/>
      <c r="TXC108" s="604"/>
      <c r="TXD108" s="604"/>
      <c r="TXE108" s="604"/>
      <c r="TXF108" s="604"/>
      <c r="TXG108" s="604"/>
      <c r="TXH108" s="604"/>
      <c r="TXI108" s="604"/>
      <c r="TXJ108" s="604"/>
      <c r="TXK108" s="604"/>
      <c r="TXL108" s="604"/>
      <c r="TXM108" s="604"/>
      <c r="TXN108" s="604"/>
      <c r="TXO108" s="604"/>
      <c r="TXP108" s="604"/>
      <c r="TXQ108" s="604"/>
      <c r="TXR108" s="604"/>
      <c r="TXS108" s="604"/>
      <c r="TXT108" s="604"/>
      <c r="TXU108" s="604"/>
      <c r="TXV108" s="604"/>
      <c r="TXW108" s="604"/>
      <c r="TXX108" s="604"/>
      <c r="TXY108" s="604"/>
      <c r="TXZ108" s="604"/>
      <c r="TYA108" s="604"/>
      <c r="TYB108" s="604"/>
      <c r="TYC108" s="604"/>
      <c r="TYD108" s="604"/>
      <c r="TYE108" s="604"/>
      <c r="TYF108" s="604"/>
      <c r="TYG108" s="604"/>
      <c r="TYH108" s="604"/>
      <c r="TYI108" s="604"/>
      <c r="TYJ108" s="604"/>
      <c r="TYK108" s="604"/>
      <c r="TYL108" s="604"/>
      <c r="TYM108" s="604"/>
      <c r="TYN108" s="604"/>
      <c r="TYO108" s="604"/>
      <c r="TYP108" s="604"/>
      <c r="TYQ108" s="604"/>
      <c r="TYR108" s="604"/>
      <c r="TYS108" s="604"/>
      <c r="TYT108" s="604"/>
      <c r="TYU108" s="604"/>
      <c r="TYV108" s="604"/>
      <c r="TYW108" s="604"/>
      <c r="TYX108" s="604"/>
      <c r="TYY108" s="604"/>
      <c r="TYZ108" s="604"/>
      <c r="TZA108" s="604"/>
      <c r="TZB108" s="604"/>
      <c r="TZC108" s="604"/>
      <c r="TZD108" s="604"/>
      <c r="TZE108" s="604"/>
      <c r="TZF108" s="604"/>
      <c r="TZG108" s="604"/>
      <c r="TZH108" s="604"/>
      <c r="TZI108" s="604"/>
      <c r="TZJ108" s="604"/>
      <c r="TZK108" s="604"/>
      <c r="TZL108" s="604"/>
      <c r="TZM108" s="604"/>
      <c r="TZN108" s="604"/>
      <c r="TZO108" s="604"/>
      <c r="TZP108" s="604"/>
      <c r="TZQ108" s="604"/>
      <c r="TZR108" s="604"/>
      <c r="TZS108" s="604"/>
      <c r="TZT108" s="604"/>
      <c r="TZU108" s="604"/>
      <c r="TZV108" s="604"/>
      <c r="TZW108" s="604"/>
      <c r="TZX108" s="604"/>
      <c r="TZY108" s="604"/>
      <c r="TZZ108" s="604"/>
      <c r="UAA108" s="604"/>
      <c r="UAB108" s="604"/>
      <c r="UAC108" s="604"/>
      <c r="UAD108" s="604"/>
      <c r="UAE108" s="604"/>
      <c r="UAF108" s="604"/>
      <c r="UAG108" s="604"/>
      <c r="UAH108" s="604"/>
      <c r="UAI108" s="604"/>
      <c r="UAJ108" s="604"/>
      <c r="UAK108" s="604"/>
      <c r="UAL108" s="604"/>
      <c r="UAM108" s="604"/>
      <c r="UAN108" s="604"/>
      <c r="UAO108" s="604"/>
      <c r="UAP108" s="604"/>
      <c r="UAQ108" s="604"/>
      <c r="UAR108" s="604"/>
      <c r="UAS108" s="604"/>
      <c r="UAT108" s="604"/>
      <c r="UAU108" s="604"/>
      <c r="UAV108" s="604"/>
      <c r="UAW108" s="604"/>
      <c r="UAX108" s="604"/>
      <c r="UAY108" s="604"/>
      <c r="UAZ108" s="604"/>
      <c r="UBA108" s="604"/>
      <c r="UBB108" s="604"/>
      <c r="UBC108" s="604"/>
      <c r="UBD108" s="604"/>
      <c r="UBE108" s="604"/>
      <c r="UBF108" s="604"/>
      <c r="UBG108" s="604"/>
      <c r="UBH108" s="604"/>
      <c r="UBI108" s="604"/>
      <c r="UBJ108" s="604"/>
      <c r="UBK108" s="604"/>
      <c r="UBL108" s="604"/>
      <c r="UBM108" s="604"/>
      <c r="UBN108" s="604"/>
      <c r="UBO108" s="604"/>
      <c r="UBP108" s="604"/>
      <c r="UBQ108" s="604"/>
      <c r="UBR108" s="604"/>
      <c r="UBS108" s="604"/>
      <c r="UBT108" s="604"/>
      <c r="UBU108" s="604"/>
      <c r="UBV108" s="604"/>
      <c r="UBW108" s="604"/>
      <c r="UBX108" s="604"/>
      <c r="UBY108" s="604"/>
      <c r="UBZ108" s="604"/>
      <c r="UCA108" s="604"/>
      <c r="UCB108" s="604"/>
      <c r="UCC108" s="604"/>
      <c r="UCD108" s="604"/>
      <c r="UCE108" s="604"/>
      <c r="UCF108" s="604"/>
      <c r="UCG108" s="604"/>
      <c r="UCH108" s="604"/>
      <c r="UCI108" s="604"/>
      <c r="UCJ108" s="604"/>
      <c r="UCK108" s="604"/>
      <c r="UCL108" s="604"/>
      <c r="UCM108" s="604"/>
      <c r="UCN108" s="604"/>
      <c r="UCO108" s="604"/>
      <c r="UCP108" s="604"/>
      <c r="UCQ108" s="604"/>
      <c r="UCR108" s="604"/>
      <c r="UCS108" s="604"/>
      <c r="UCT108" s="604"/>
      <c r="UCU108" s="604"/>
      <c r="UCV108" s="604"/>
      <c r="UCW108" s="604"/>
      <c r="UCX108" s="604"/>
      <c r="UCY108" s="604"/>
      <c r="UCZ108" s="604"/>
      <c r="UDA108" s="604"/>
      <c r="UDB108" s="604"/>
      <c r="UDC108" s="604"/>
      <c r="UDD108" s="604"/>
      <c r="UDE108" s="604"/>
      <c r="UDF108" s="604"/>
      <c r="UDG108" s="604"/>
      <c r="UDH108" s="604"/>
      <c r="UDI108" s="604"/>
      <c r="UDJ108" s="604"/>
      <c r="UDK108" s="604"/>
      <c r="UDL108" s="604"/>
      <c r="UDM108" s="604"/>
      <c r="UDN108" s="604"/>
      <c r="UDO108" s="604"/>
      <c r="UDP108" s="604"/>
      <c r="UDQ108" s="604"/>
      <c r="UDR108" s="604"/>
      <c r="UDS108" s="604"/>
      <c r="UDT108" s="604"/>
      <c r="UDU108" s="604"/>
      <c r="UDV108" s="604"/>
      <c r="UDW108" s="604"/>
      <c r="UDX108" s="604"/>
      <c r="UDY108" s="604"/>
      <c r="UDZ108" s="604"/>
      <c r="UEA108" s="604"/>
      <c r="UEB108" s="604"/>
      <c r="UEC108" s="604"/>
      <c r="UED108" s="604"/>
      <c r="UEE108" s="604"/>
      <c r="UEF108" s="604"/>
      <c r="UEG108" s="604"/>
      <c r="UEH108" s="604"/>
      <c r="UEI108" s="604"/>
      <c r="UEJ108" s="604"/>
      <c r="UEK108" s="604"/>
      <c r="UEL108" s="604"/>
      <c r="UEM108" s="604"/>
      <c r="UEN108" s="604"/>
      <c r="UEO108" s="604"/>
      <c r="UEP108" s="604"/>
      <c r="UEQ108" s="604"/>
      <c r="UER108" s="604"/>
      <c r="UES108" s="604"/>
      <c r="UET108" s="604"/>
      <c r="UEU108" s="604"/>
      <c r="UEV108" s="604"/>
      <c r="UEW108" s="604"/>
      <c r="UEX108" s="604"/>
      <c r="UEY108" s="604"/>
      <c r="UEZ108" s="604"/>
      <c r="UFA108" s="604"/>
      <c r="UFB108" s="604"/>
      <c r="UFC108" s="604"/>
      <c r="UFD108" s="604"/>
      <c r="UFE108" s="604"/>
      <c r="UFF108" s="604"/>
      <c r="UFG108" s="604"/>
      <c r="UFH108" s="604"/>
      <c r="UFI108" s="604"/>
      <c r="UFJ108" s="604"/>
      <c r="UFK108" s="604"/>
      <c r="UFL108" s="604"/>
      <c r="UFM108" s="604"/>
      <c r="UFN108" s="604"/>
      <c r="UFO108" s="604"/>
      <c r="UFP108" s="604"/>
      <c r="UFQ108" s="604"/>
      <c r="UFR108" s="604"/>
      <c r="UFS108" s="604"/>
      <c r="UFT108" s="604"/>
      <c r="UFU108" s="604"/>
      <c r="UFV108" s="604"/>
      <c r="UFW108" s="604"/>
      <c r="UFX108" s="604"/>
      <c r="UFY108" s="604"/>
      <c r="UFZ108" s="604"/>
      <c r="UGA108" s="604"/>
      <c r="UGB108" s="604"/>
      <c r="UGC108" s="604"/>
      <c r="UGD108" s="604"/>
      <c r="UGE108" s="604"/>
      <c r="UGF108" s="604"/>
      <c r="UGG108" s="604"/>
      <c r="UGH108" s="604"/>
      <c r="UGI108" s="604"/>
      <c r="UGJ108" s="604"/>
      <c r="UGK108" s="604"/>
      <c r="UGL108" s="604"/>
      <c r="UGM108" s="604"/>
      <c r="UGN108" s="604"/>
      <c r="UGO108" s="604"/>
      <c r="UGP108" s="604"/>
      <c r="UGQ108" s="604"/>
      <c r="UGR108" s="604"/>
      <c r="UGS108" s="604"/>
      <c r="UGT108" s="604"/>
      <c r="UGU108" s="604"/>
      <c r="UGV108" s="604"/>
      <c r="UGW108" s="604"/>
      <c r="UGX108" s="604"/>
      <c r="UGY108" s="604"/>
      <c r="UGZ108" s="604"/>
      <c r="UHA108" s="604"/>
      <c r="UHB108" s="604"/>
      <c r="UHC108" s="604"/>
      <c r="UHD108" s="604"/>
      <c r="UHE108" s="604"/>
      <c r="UHF108" s="604"/>
      <c r="UHG108" s="604"/>
      <c r="UHH108" s="604"/>
      <c r="UHI108" s="604"/>
      <c r="UHJ108" s="604"/>
      <c r="UHK108" s="604"/>
      <c r="UHL108" s="604"/>
      <c r="UHM108" s="604"/>
      <c r="UHN108" s="604"/>
      <c r="UHO108" s="604"/>
      <c r="UHP108" s="604"/>
      <c r="UHQ108" s="604"/>
      <c r="UHR108" s="604"/>
      <c r="UHS108" s="604"/>
      <c r="UHT108" s="604"/>
      <c r="UHU108" s="604"/>
      <c r="UHV108" s="604"/>
      <c r="UHW108" s="604"/>
      <c r="UHX108" s="604"/>
      <c r="UHY108" s="604"/>
      <c r="UHZ108" s="604"/>
      <c r="UIA108" s="604"/>
      <c r="UIB108" s="604"/>
      <c r="UIC108" s="604"/>
      <c r="UID108" s="604"/>
      <c r="UIE108" s="604"/>
      <c r="UIF108" s="604"/>
      <c r="UIG108" s="604"/>
      <c r="UIH108" s="604"/>
      <c r="UII108" s="604"/>
      <c r="UIJ108" s="604"/>
      <c r="UIK108" s="604"/>
      <c r="UIL108" s="604"/>
      <c r="UIM108" s="604"/>
      <c r="UIN108" s="604"/>
      <c r="UIO108" s="604"/>
      <c r="UIP108" s="604"/>
      <c r="UIQ108" s="604"/>
      <c r="UIR108" s="604"/>
      <c r="UIS108" s="604"/>
      <c r="UIT108" s="604"/>
      <c r="UIU108" s="604"/>
      <c r="UIV108" s="604"/>
      <c r="UIW108" s="604"/>
      <c r="UIX108" s="604"/>
      <c r="UIY108" s="604"/>
      <c r="UIZ108" s="604"/>
      <c r="UJA108" s="604"/>
      <c r="UJB108" s="604"/>
      <c r="UJC108" s="604"/>
      <c r="UJD108" s="604"/>
      <c r="UJE108" s="604"/>
      <c r="UJF108" s="604"/>
      <c r="UJG108" s="604"/>
      <c r="UJH108" s="604"/>
      <c r="UJI108" s="604"/>
      <c r="UJJ108" s="604"/>
      <c r="UJK108" s="604"/>
      <c r="UJL108" s="604"/>
      <c r="UJM108" s="604"/>
      <c r="UJN108" s="604"/>
      <c r="UJO108" s="604"/>
      <c r="UJP108" s="604"/>
      <c r="UJQ108" s="604"/>
      <c r="UJR108" s="604"/>
      <c r="UJS108" s="604"/>
      <c r="UJT108" s="604"/>
      <c r="UJU108" s="604"/>
      <c r="UJV108" s="604"/>
      <c r="UJW108" s="604"/>
      <c r="UJX108" s="604"/>
      <c r="UJY108" s="604"/>
      <c r="UJZ108" s="604"/>
      <c r="UKA108" s="604"/>
      <c r="UKB108" s="604"/>
      <c r="UKC108" s="604"/>
      <c r="UKD108" s="604"/>
      <c r="UKE108" s="604"/>
      <c r="UKF108" s="604"/>
      <c r="UKG108" s="604"/>
      <c r="UKH108" s="604"/>
      <c r="UKI108" s="604"/>
      <c r="UKJ108" s="604"/>
      <c r="UKK108" s="604"/>
      <c r="UKL108" s="604"/>
      <c r="UKM108" s="604"/>
      <c r="UKN108" s="604"/>
      <c r="UKO108" s="604"/>
      <c r="UKP108" s="604"/>
      <c r="UKQ108" s="604"/>
      <c r="UKR108" s="604"/>
      <c r="UKS108" s="604"/>
      <c r="UKT108" s="604"/>
      <c r="UKU108" s="604"/>
      <c r="UKV108" s="604"/>
      <c r="UKW108" s="604"/>
      <c r="UKX108" s="604"/>
      <c r="UKY108" s="604"/>
      <c r="UKZ108" s="604"/>
      <c r="ULA108" s="604"/>
      <c r="ULB108" s="604"/>
      <c r="ULC108" s="604"/>
      <c r="ULD108" s="604"/>
      <c r="ULE108" s="604"/>
      <c r="ULF108" s="604"/>
      <c r="ULG108" s="604"/>
      <c r="ULH108" s="604"/>
      <c r="ULI108" s="604"/>
      <c r="ULJ108" s="604"/>
      <c r="ULK108" s="604"/>
      <c r="ULL108" s="604"/>
      <c r="ULM108" s="604"/>
      <c r="ULN108" s="604"/>
      <c r="ULO108" s="604"/>
      <c r="ULP108" s="604"/>
      <c r="ULQ108" s="604"/>
      <c r="ULR108" s="604"/>
      <c r="ULS108" s="604"/>
      <c r="ULT108" s="604"/>
      <c r="ULU108" s="604"/>
      <c r="ULV108" s="604"/>
      <c r="ULW108" s="604"/>
      <c r="ULX108" s="604"/>
      <c r="ULY108" s="604"/>
      <c r="ULZ108" s="604"/>
      <c r="UMA108" s="604"/>
      <c r="UMB108" s="604"/>
      <c r="UMC108" s="604"/>
      <c r="UMD108" s="604"/>
      <c r="UME108" s="604"/>
      <c r="UMF108" s="604"/>
      <c r="UMG108" s="604"/>
      <c r="UMH108" s="604"/>
      <c r="UMI108" s="604"/>
      <c r="UMJ108" s="604"/>
      <c r="UMK108" s="604"/>
      <c r="UML108" s="604"/>
      <c r="UMM108" s="604"/>
      <c r="UMN108" s="604"/>
      <c r="UMO108" s="604"/>
      <c r="UMP108" s="604"/>
      <c r="UMQ108" s="604"/>
      <c r="UMR108" s="604"/>
      <c r="UMS108" s="604"/>
      <c r="UMT108" s="604"/>
      <c r="UMU108" s="604"/>
      <c r="UMV108" s="604"/>
      <c r="UMW108" s="604"/>
      <c r="UMX108" s="604"/>
      <c r="UMY108" s="604"/>
      <c r="UMZ108" s="604"/>
      <c r="UNA108" s="604"/>
      <c r="UNB108" s="604"/>
      <c r="UNC108" s="604"/>
      <c r="UND108" s="604"/>
      <c r="UNE108" s="604"/>
      <c r="UNF108" s="604"/>
      <c r="UNG108" s="604"/>
      <c r="UNH108" s="604"/>
      <c r="UNI108" s="604"/>
      <c r="UNJ108" s="604"/>
      <c r="UNK108" s="604"/>
      <c r="UNL108" s="604"/>
      <c r="UNM108" s="604"/>
      <c r="UNN108" s="604"/>
      <c r="UNO108" s="604"/>
      <c r="UNP108" s="604"/>
      <c r="UNQ108" s="604"/>
      <c r="UNR108" s="604"/>
      <c r="UNS108" s="604"/>
      <c r="UNT108" s="604"/>
      <c r="UNU108" s="604"/>
      <c r="UNV108" s="604"/>
      <c r="UNW108" s="604"/>
      <c r="UNX108" s="604"/>
      <c r="UNY108" s="604"/>
      <c r="UNZ108" s="604"/>
      <c r="UOA108" s="604"/>
      <c r="UOB108" s="604"/>
      <c r="UOC108" s="604"/>
      <c r="UOD108" s="604"/>
      <c r="UOE108" s="604"/>
      <c r="UOF108" s="604"/>
      <c r="UOG108" s="604"/>
      <c r="UOH108" s="604"/>
      <c r="UOI108" s="604"/>
      <c r="UOJ108" s="604"/>
      <c r="UOK108" s="604"/>
      <c r="UOL108" s="604"/>
      <c r="UOM108" s="604"/>
      <c r="UON108" s="604"/>
      <c r="UOO108" s="604"/>
      <c r="UOP108" s="604"/>
      <c r="UOQ108" s="604"/>
      <c r="UOR108" s="604"/>
      <c r="UOS108" s="604"/>
      <c r="UOT108" s="604"/>
      <c r="UOU108" s="604"/>
      <c r="UOV108" s="604"/>
      <c r="UOW108" s="604"/>
      <c r="UOX108" s="604"/>
      <c r="UOY108" s="604"/>
      <c r="UOZ108" s="604"/>
      <c r="UPA108" s="604"/>
      <c r="UPB108" s="604"/>
      <c r="UPC108" s="604"/>
      <c r="UPD108" s="604"/>
      <c r="UPE108" s="604"/>
      <c r="UPF108" s="604"/>
      <c r="UPG108" s="604"/>
      <c r="UPH108" s="604"/>
      <c r="UPI108" s="604"/>
      <c r="UPJ108" s="604"/>
      <c r="UPK108" s="604"/>
      <c r="UPL108" s="604"/>
      <c r="UPM108" s="604"/>
      <c r="UPN108" s="604"/>
      <c r="UPO108" s="604"/>
      <c r="UPP108" s="604"/>
      <c r="UPQ108" s="604"/>
      <c r="UPR108" s="604"/>
      <c r="UPS108" s="604"/>
      <c r="UPT108" s="604"/>
      <c r="UPU108" s="604"/>
      <c r="UPV108" s="604"/>
      <c r="UPW108" s="604"/>
      <c r="UPX108" s="604"/>
      <c r="UPY108" s="604"/>
      <c r="UPZ108" s="604"/>
      <c r="UQA108" s="604"/>
      <c r="UQB108" s="604"/>
      <c r="UQC108" s="604"/>
      <c r="UQD108" s="604"/>
      <c r="UQE108" s="604"/>
      <c r="UQF108" s="604"/>
      <c r="UQG108" s="604"/>
      <c r="UQH108" s="604"/>
      <c r="UQI108" s="604"/>
      <c r="UQJ108" s="604"/>
      <c r="UQK108" s="604"/>
      <c r="UQL108" s="604"/>
      <c r="UQM108" s="604"/>
      <c r="UQN108" s="604"/>
      <c r="UQO108" s="604"/>
      <c r="UQP108" s="604"/>
      <c r="UQQ108" s="604"/>
      <c r="UQR108" s="604"/>
      <c r="UQS108" s="604"/>
      <c r="UQT108" s="604"/>
      <c r="UQU108" s="604"/>
      <c r="UQV108" s="604"/>
      <c r="UQW108" s="604"/>
      <c r="UQX108" s="604"/>
      <c r="UQY108" s="604"/>
      <c r="UQZ108" s="604"/>
      <c r="URA108" s="604"/>
      <c r="URB108" s="604"/>
      <c r="URC108" s="604"/>
      <c r="URD108" s="604"/>
      <c r="URE108" s="604"/>
      <c r="URF108" s="604"/>
      <c r="URG108" s="604"/>
      <c r="URH108" s="604"/>
      <c r="URI108" s="604"/>
      <c r="URJ108" s="604"/>
      <c r="URK108" s="604"/>
      <c r="URL108" s="604"/>
      <c r="URM108" s="604"/>
      <c r="URN108" s="604"/>
      <c r="URO108" s="604"/>
      <c r="URP108" s="604"/>
      <c r="URQ108" s="604"/>
      <c r="URR108" s="604"/>
      <c r="URS108" s="604"/>
      <c r="URT108" s="604"/>
      <c r="URU108" s="604"/>
      <c r="URV108" s="604"/>
      <c r="URW108" s="604"/>
      <c r="URX108" s="604"/>
      <c r="URY108" s="604"/>
      <c r="URZ108" s="604"/>
      <c r="USA108" s="604"/>
      <c r="USB108" s="604"/>
      <c r="USC108" s="604"/>
      <c r="USD108" s="604"/>
      <c r="USE108" s="604"/>
      <c r="USF108" s="604"/>
      <c r="USG108" s="604"/>
      <c r="USH108" s="604"/>
      <c r="USI108" s="604"/>
      <c r="USJ108" s="604"/>
      <c r="USK108" s="604"/>
      <c r="USL108" s="604"/>
      <c r="USM108" s="604"/>
      <c r="USN108" s="604"/>
      <c r="USO108" s="604"/>
      <c r="USP108" s="604"/>
      <c r="USQ108" s="604"/>
      <c r="USR108" s="604"/>
      <c r="USS108" s="604"/>
      <c r="UST108" s="604"/>
      <c r="USU108" s="604"/>
      <c r="USV108" s="604"/>
      <c r="USW108" s="604"/>
      <c r="USX108" s="604"/>
      <c r="USY108" s="604"/>
      <c r="USZ108" s="604"/>
      <c r="UTA108" s="604"/>
      <c r="UTB108" s="604"/>
      <c r="UTC108" s="604"/>
      <c r="UTD108" s="604"/>
      <c r="UTE108" s="604"/>
      <c r="UTF108" s="604"/>
      <c r="UTG108" s="604"/>
      <c r="UTH108" s="604"/>
      <c r="UTI108" s="604"/>
      <c r="UTJ108" s="604"/>
      <c r="UTK108" s="604"/>
      <c r="UTL108" s="604"/>
      <c r="UTM108" s="604"/>
      <c r="UTN108" s="604"/>
      <c r="UTO108" s="604"/>
      <c r="UTP108" s="604"/>
      <c r="UTQ108" s="604"/>
      <c r="UTR108" s="604"/>
      <c r="UTS108" s="604"/>
      <c r="UTT108" s="604"/>
      <c r="UTU108" s="604"/>
      <c r="UTV108" s="604"/>
      <c r="UTW108" s="604"/>
      <c r="UTX108" s="604"/>
      <c r="UTY108" s="604"/>
      <c r="UTZ108" s="604"/>
      <c r="UUA108" s="604"/>
      <c r="UUB108" s="604"/>
      <c r="UUC108" s="604"/>
      <c r="UUD108" s="604"/>
      <c r="UUE108" s="604"/>
      <c r="UUF108" s="604"/>
      <c r="UUG108" s="604"/>
      <c r="UUH108" s="604"/>
      <c r="UUI108" s="604"/>
      <c r="UUJ108" s="604"/>
      <c r="UUK108" s="604"/>
      <c r="UUL108" s="604"/>
      <c r="UUM108" s="604"/>
      <c r="UUN108" s="604"/>
      <c r="UUO108" s="604"/>
      <c r="UUP108" s="604"/>
      <c r="UUQ108" s="604"/>
      <c r="UUR108" s="604"/>
      <c r="UUS108" s="604"/>
      <c r="UUT108" s="604"/>
      <c r="UUU108" s="604"/>
      <c r="UUV108" s="604"/>
      <c r="UUW108" s="604"/>
      <c r="UUX108" s="604"/>
      <c r="UUY108" s="604"/>
      <c r="UUZ108" s="604"/>
      <c r="UVA108" s="604"/>
      <c r="UVB108" s="604"/>
      <c r="UVC108" s="604"/>
      <c r="UVD108" s="604"/>
      <c r="UVE108" s="604"/>
      <c r="UVF108" s="604"/>
      <c r="UVG108" s="604"/>
      <c r="UVH108" s="604"/>
      <c r="UVI108" s="604"/>
      <c r="UVJ108" s="604"/>
      <c r="UVK108" s="604"/>
      <c r="UVL108" s="604"/>
      <c r="UVM108" s="604"/>
      <c r="UVN108" s="604"/>
      <c r="UVO108" s="604"/>
      <c r="UVP108" s="604"/>
      <c r="UVQ108" s="604"/>
      <c r="UVR108" s="604"/>
      <c r="UVS108" s="604"/>
      <c r="UVT108" s="604"/>
      <c r="UVU108" s="604"/>
      <c r="UVV108" s="604"/>
      <c r="UVW108" s="604"/>
      <c r="UVX108" s="604"/>
      <c r="UVY108" s="604"/>
      <c r="UVZ108" s="604"/>
      <c r="UWA108" s="604"/>
      <c r="UWB108" s="604"/>
      <c r="UWC108" s="604"/>
      <c r="UWD108" s="604"/>
      <c r="UWE108" s="604"/>
      <c r="UWF108" s="604"/>
      <c r="UWG108" s="604"/>
      <c r="UWH108" s="604"/>
      <c r="UWI108" s="604"/>
      <c r="UWJ108" s="604"/>
      <c r="UWK108" s="604"/>
      <c r="UWL108" s="604"/>
      <c r="UWM108" s="604"/>
      <c r="UWN108" s="604"/>
      <c r="UWO108" s="604"/>
      <c r="UWP108" s="604"/>
      <c r="UWQ108" s="604"/>
      <c r="UWR108" s="604"/>
      <c r="UWS108" s="604"/>
      <c r="UWT108" s="604"/>
      <c r="UWU108" s="604"/>
      <c r="UWV108" s="604"/>
      <c r="UWW108" s="604"/>
      <c r="UWX108" s="604"/>
      <c r="UWY108" s="604"/>
      <c r="UWZ108" s="604"/>
      <c r="UXA108" s="604"/>
      <c r="UXB108" s="604"/>
      <c r="UXC108" s="604"/>
      <c r="UXD108" s="604"/>
      <c r="UXE108" s="604"/>
      <c r="UXF108" s="604"/>
      <c r="UXG108" s="604"/>
      <c r="UXH108" s="604"/>
      <c r="UXI108" s="604"/>
      <c r="UXJ108" s="604"/>
      <c r="UXK108" s="604"/>
      <c r="UXL108" s="604"/>
      <c r="UXM108" s="604"/>
      <c r="UXN108" s="604"/>
      <c r="UXO108" s="604"/>
      <c r="UXP108" s="604"/>
      <c r="UXQ108" s="604"/>
      <c r="UXR108" s="604"/>
      <c r="UXS108" s="604"/>
      <c r="UXT108" s="604"/>
      <c r="UXU108" s="604"/>
      <c r="UXV108" s="604"/>
      <c r="UXW108" s="604"/>
      <c r="UXX108" s="604"/>
      <c r="UXY108" s="604"/>
      <c r="UXZ108" s="604"/>
      <c r="UYA108" s="604"/>
      <c r="UYB108" s="604"/>
      <c r="UYC108" s="604"/>
      <c r="UYD108" s="604"/>
      <c r="UYE108" s="604"/>
      <c r="UYF108" s="604"/>
      <c r="UYG108" s="604"/>
      <c r="UYH108" s="604"/>
      <c r="UYI108" s="604"/>
      <c r="UYJ108" s="604"/>
      <c r="UYK108" s="604"/>
      <c r="UYL108" s="604"/>
      <c r="UYM108" s="604"/>
      <c r="UYN108" s="604"/>
      <c r="UYO108" s="604"/>
      <c r="UYP108" s="604"/>
      <c r="UYQ108" s="604"/>
      <c r="UYR108" s="604"/>
      <c r="UYS108" s="604"/>
      <c r="UYT108" s="604"/>
      <c r="UYU108" s="604"/>
      <c r="UYV108" s="604"/>
      <c r="UYW108" s="604"/>
      <c r="UYX108" s="604"/>
      <c r="UYY108" s="604"/>
      <c r="UYZ108" s="604"/>
      <c r="UZA108" s="604"/>
      <c r="UZB108" s="604"/>
      <c r="UZC108" s="604"/>
      <c r="UZD108" s="604"/>
      <c r="UZE108" s="604"/>
      <c r="UZF108" s="604"/>
      <c r="UZG108" s="604"/>
      <c r="UZH108" s="604"/>
      <c r="UZI108" s="604"/>
      <c r="UZJ108" s="604"/>
      <c r="UZK108" s="604"/>
      <c r="UZL108" s="604"/>
      <c r="UZM108" s="604"/>
      <c r="UZN108" s="604"/>
      <c r="UZO108" s="604"/>
      <c r="UZP108" s="604"/>
      <c r="UZQ108" s="604"/>
      <c r="UZR108" s="604"/>
      <c r="UZS108" s="604"/>
      <c r="UZT108" s="604"/>
      <c r="UZU108" s="604"/>
      <c r="UZV108" s="604"/>
      <c r="UZW108" s="604"/>
      <c r="UZX108" s="604"/>
      <c r="UZY108" s="604"/>
      <c r="UZZ108" s="604"/>
      <c r="VAA108" s="604"/>
      <c r="VAB108" s="604"/>
      <c r="VAC108" s="604"/>
      <c r="VAD108" s="604"/>
      <c r="VAE108" s="604"/>
      <c r="VAF108" s="604"/>
      <c r="VAG108" s="604"/>
      <c r="VAH108" s="604"/>
      <c r="VAI108" s="604"/>
      <c r="VAJ108" s="604"/>
      <c r="VAK108" s="604"/>
      <c r="VAL108" s="604"/>
      <c r="VAM108" s="604"/>
      <c r="VAN108" s="604"/>
      <c r="VAO108" s="604"/>
      <c r="VAP108" s="604"/>
      <c r="VAQ108" s="604"/>
      <c r="VAR108" s="604"/>
      <c r="VAS108" s="604"/>
      <c r="VAT108" s="604"/>
      <c r="VAU108" s="604"/>
      <c r="VAV108" s="604"/>
      <c r="VAW108" s="604"/>
      <c r="VAX108" s="604"/>
      <c r="VAY108" s="604"/>
      <c r="VAZ108" s="604"/>
      <c r="VBA108" s="604"/>
      <c r="VBB108" s="604"/>
      <c r="VBC108" s="604"/>
      <c r="VBD108" s="604"/>
      <c r="VBE108" s="604"/>
      <c r="VBF108" s="604"/>
      <c r="VBG108" s="604"/>
      <c r="VBH108" s="604"/>
      <c r="VBI108" s="604"/>
      <c r="VBJ108" s="604"/>
      <c r="VBK108" s="604"/>
      <c r="VBL108" s="604"/>
      <c r="VBM108" s="604"/>
      <c r="VBN108" s="604"/>
      <c r="VBO108" s="604"/>
      <c r="VBP108" s="604"/>
      <c r="VBQ108" s="604"/>
      <c r="VBR108" s="604"/>
      <c r="VBS108" s="604"/>
      <c r="VBT108" s="604"/>
      <c r="VBU108" s="604"/>
      <c r="VBV108" s="604"/>
      <c r="VBW108" s="604"/>
      <c r="VBX108" s="604"/>
      <c r="VBY108" s="604"/>
      <c r="VBZ108" s="604"/>
      <c r="VCA108" s="604"/>
      <c r="VCB108" s="604"/>
      <c r="VCC108" s="604"/>
      <c r="VCD108" s="604"/>
      <c r="VCE108" s="604"/>
      <c r="VCF108" s="604"/>
      <c r="VCG108" s="604"/>
      <c r="VCH108" s="604"/>
      <c r="VCI108" s="604"/>
      <c r="VCJ108" s="604"/>
      <c r="VCK108" s="604"/>
      <c r="VCL108" s="604"/>
      <c r="VCM108" s="604"/>
      <c r="VCN108" s="604"/>
      <c r="VCO108" s="604"/>
      <c r="VCP108" s="604"/>
      <c r="VCQ108" s="604"/>
      <c r="VCR108" s="604"/>
      <c r="VCS108" s="604"/>
      <c r="VCT108" s="604"/>
      <c r="VCU108" s="604"/>
      <c r="VCV108" s="604"/>
      <c r="VCW108" s="604"/>
      <c r="VCX108" s="604"/>
      <c r="VCY108" s="604"/>
      <c r="VCZ108" s="604"/>
      <c r="VDA108" s="604"/>
      <c r="VDB108" s="604"/>
      <c r="VDC108" s="604"/>
      <c r="VDD108" s="604"/>
      <c r="VDE108" s="604"/>
      <c r="VDF108" s="604"/>
      <c r="VDG108" s="604"/>
      <c r="VDH108" s="604"/>
      <c r="VDI108" s="604"/>
      <c r="VDJ108" s="604"/>
      <c r="VDK108" s="604"/>
      <c r="VDL108" s="604"/>
      <c r="VDM108" s="604"/>
      <c r="VDN108" s="604"/>
      <c r="VDO108" s="604"/>
      <c r="VDP108" s="604"/>
      <c r="VDQ108" s="604"/>
      <c r="VDR108" s="604"/>
      <c r="VDS108" s="604"/>
      <c r="VDT108" s="604"/>
      <c r="VDU108" s="604"/>
      <c r="VDV108" s="604"/>
      <c r="VDW108" s="604"/>
      <c r="VDX108" s="604"/>
      <c r="VDY108" s="604"/>
      <c r="VDZ108" s="604"/>
      <c r="VEA108" s="604"/>
      <c r="VEB108" s="604"/>
      <c r="VEC108" s="604"/>
      <c r="VED108" s="604"/>
      <c r="VEE108" s="604"/>
      <c r="VEF108" s="604"/>
      <c r="VEG108" s="604"/>
      <c r="VEH108" s="604"/>
      <c r="VEI108" s="604"/>
      <c r="VEJ108" s="604"/>
      <c r="VEK108" s="604"/>
      <c r="VEL108" s="604"/>
      <c r="VEM108" s="604"/>
      <c r="VEN108" s="604"/>
      <c r="VEO108" s="604"/>
      <c r="VEP108" s="604"/>
      <c r="VEQ108" s="604"/>
      <c r="VER108" s="604"/>
      <c r="VES108" s="604"/>
      <c r="VET108" s="604"/>
      <c r="VEU108" s="604"/>
      <c r="VEV108" s="604"/>
      <c r="VEW108" s="604"/>
      <c r="VEX108" s="604"/>
      <c r="VEY108" s="604"/>
      <c r="VEZ108" s="604"/>
      <c r="VFA108" s="604"/>
      <c r="VFB108" s="604"/>
      <c r="VFC108" s="604"/>
      <c r="VFD108" s="604"/>
      <c r="VFE108" s="604"/>
      <c r="VFF108" s="604"/>
      <c r="VFG108" s="604"/>
      <c r="VFH108" s="604"/>
      <c r="VFI108" s="604"/>
      <c r="VFJ108" s="604"/>
      <c r="VFK108" s="604"/>
      <c r="VFL108" s="604"/>
      <c r="VFM108" s="604"/>
      <c r="VFN108" s="604"/>
      <c r="VFO108" s="604"/>
      <c r="VFP108" s="604"/>
      <c r="VFQ108" s="604"/>
      <c r="VFR108" s="604"/>
      <c r="VFS108" s="604"/>
      <c r="VFT108" s="604"/>
      <c r="VFU108" s="604"/>
      <c r="VFV108" s="604"/>
      <c r="VFW108" s="604"/>
      <c r="VFX108" s="604"/>
      <c r="VFY108" s="604"/>
      <c r="VFZ108" s="604"/>
      <c r="VGA108" s="604"/>
      <c r="VGB108" s="604"/>
      <c r="VGC108" s="604"/>
      <c r="VGD108" s="604"/>
      <c r="VGE108" s="604"/>
      <c r="VGF108" s="604"/>
      <c r="VGG108" s="604"/>
      <c r="VGH108" s="604"/>
      <c r="VGI108" s="604"/>
      <c r="VGJ108" s="604"/>
      <c r="VGK108" s="604"/>
      <c r="VGL108" s="604"/>
      <c r="VGM108" s="604"/>
      <c r="VGN108" s="604"/>
      <c r="VGO108" s="604"/>
      <c r="VGP108" s="604"/>
      <c r="VGQ108" s="604"/>
      <c r="VGR108" s="604"/>
      <c r="VGS108" s="604"/>
      <c r="VGT108" s="604"/>
      <c r="VGU108" s="604"/>
      <c r="VGV108" s="604"/>
      <c r="VGW108" s="604"/>
      <c r="VGX108" s="604"/>
      <c r="VGY108" s="604"/>
      <c r="VGZ108" s="604"/>
      <c r="VHA108" s="604"/>
      <c r="VHB108" s="604"/>
      <c r="VHC108" s="604"/>
      <c r="VHD108" s="604"/>
      <c r="VHE108" s="604"/>
      <c r="VHF108" s="604"/>
      <c r="VHG108" s="604"/>
      <c r="VHH108" s="604"/>
      <c r="VHI108" s="604"/>
      <c r="VHJ108" s="604"/>
      <c r="VHK108" s="604"/>
      <c r="VHL108" s="604"/>
      <c r="VHM108" s="604"/>
      <c r="VHN108" s="604"/>
      <c r="VHO108" s="604"/>
      <c r="VHP108" s="604"/>
      <c r="VHQ108" s="604"/>
      <c r="VHR108" s="604"/>
      <c r="VHS108" s="604"/>
      <c r="VHT108" s="604"/>
      <c r="VHU108" s="604"/>
      <c r="VHV108" s="604"/>
      <c r="VHW108" s="604"/>
      <c r="VHX108" s="604"/>
      <c r="VHY108" s="604"/>
      <c r="VHZ108" s="604"/>
      <c r="VIA108" s="604"/>
      <c r="VIB108" s="604"/>
      <c r="VIC108" s="604"/>
      <c r="VID108" s="604"/>
      <c r="VIE108" s="604"/>
      <c r="VIF108" s="604"/>
      <c r="VIG108" s="604"/>
      <c r="VIH108" s="604"/>
      <c r="VII108" s="604"/>
      <c r="VIJ108" s="604"/>
      <c r="VIK108" s="604"/>
      <c r="VIL108" s="604"/>
      <c r="VIM108" s="604"/>
      <c r="VIN108" s="604"/>
      <c r="VIO108" s="604"/>
      <c r="VIP108" s="604"/>
      <c r="VIQ108" s="604"/>
      <c r="VIR108" s="604"/>
      <c r="VIS108" s="604"/>
      <c r="VIT108" s="604"/>
      <c r="VIU108" s="604"/>
      <c r="VIV108" s="604"/>
      <c r="VIW108" s="604"/>
      <c r="VIX108" s="604"/>
      <c r="VIY108" s="604"/>
      <c r="VIZ108" s="604"/>
      <c r="VJA108" s="604"/>
      <c r="VJB108" s="604"/>
      <c r="VJC108" s="604"/>
      <c r="VJD108" s="604"/>
      <c r="VJE108" s="604"/>
      <c r="VJF108" s="604"/>
      <c r="VJG108" s="604"/>
      <c r="VJH108" s="604"/>
      <c r="VJI108" s="604"/>
      <c r="VJJ108" s="604"/>
      <c r="VJK108" s="604"/>
      <c r="VJL108" s="604"/>
      <c r="VJM108" s="604"/>
      <c r="VJN108" s="604"/>
      <c r="VJO108" s="604"/>
      <c r="VJP108" s="604"/>
      <c r="VJQ108" s="604"/>
      <c r="VJR108" s="604"/>
      <c r="VJS108" s="604"/>
      <c r="VJT108" s="604"/>
      <c r="VJU108" s="604"/>
      <c r="VJV108" s="604"/>
      <c r="VJW108" s="604"/>
      <c r="VJX108" s="604"/>
      <c r="VJY108" s="604"/>
      <c r="VJZ108" s="604"/>
      <c r="VKA108" s="604"/>
      <c r="VKB108" s="604"/>
      <c r="VKC108" s="604"/>
      <c r="VKD108" s="604"/>
      <c r="VKE108" s="604"/>
      <c r="VKF108" s="604"/>
      <c r="VKG108" s="604"/>
      <c r="VKH108" s="604"/>
      <c r="VKI108" s="604"/>
      <c r="VKJ108" s="604"/>
      <c r="VKK108" s="604"/>
      <c r="VKL108" s="604"/>
      <c r="VKM108" s="604"/>
      <c r="VKN108" s="604"/>
      <c r="VKO108" s="604"/>
      <c r="VKP108" s="604"/>
      <c r="VKQ108" s="604"/>
      <c r="VKR108" s="604"/>
      <c r="VKS108" s="604"/>
      <c r="VKT108" s="604"/>
      <c r="VKU108" s="604"/>
      <c r="VKV108" s="604"/>
      <c r="VKW108" s="604"/>
      <c r="VKX108" s="604"/>
      <c r="VKY108" s="604"/>
      <c r="VKZ108" s="604"/>
      <c r="VLA108" s="604"/>
      <c r="VLB108" s="604"/>
      <c r="VLC108" s="604"/>
      <c r="VLD108" s="604"/>
      <c r="VLE108" s="604"/>
      <c r="VLF108" s="604"/>
      <c r="VLG108" s="604"/>
      <c r="VLH108" s="604"/>
      <c r="VLI108" s="604"/>
      <c r="VLJ108" s="604"/>
      <c r="VLK108" s="604"/>
      <c r="VLL108" s="604"/>
      <c r="VLM108" s="604"/>
      <c r="VLN108" s="604"/>
      <c r="VLO108" s="604"/>
      <c r="VLP108" s="604"/>
      <c r="VLQ108" s="604"/>
      <c r="VLR108" s="604"/>
      <c r="VLS108" s="604"/>
      <c r="VLT108" s="604"/>
      <c r="VLU108" s="604"/>
      <c r="VLV108" s="604"/>
      <c r="VLW108" s="604"/>
      <c r="VLX108" s="604"/>
      <c r="VLY108" s="604"/>
      <c r="VLZ108" s="604"/>
      <c r="VMA108" s="604"/>
      <c r="VMB108" s="604"/>
      <c r="VMC108" s="604"/>
      <c r="VMD108" s="604"/>
      <c r="VME108" s="604"/>
      <c r="VMF108" s="604"/>
      <c r="VMG108" s="604"/>
      <c r="VMH108" s="604"/>
      <c r="VMI108" s="604"/>
      <c r="VMJ108" s="604"/>
      <c r="VMK108" s="604"/>
      <c r="VML108" s="604"/>
      <c r="VMM108" s="604"/>
      <c r="VMN108" s="604"/>
      <c r="VMO108" s="604"/>
      <c r="VMP108" s="604"/>
      <c r="VMQ108" s="604"/>
      <c r="VMR108" s="604"/>
      <c r="VMS108" s="604"/>
      <c r="VMT108" s="604"/>
      <c r="VMU108" s="604"/>
      <c r="VMV108" s="604"/>
      <c r="VMW108" s="604"/>
      <c r="VMX108" s="604"/>
      <c r="VMY108" s="604"/>
      <c r="VMZ108" s="604"/>
      <c r="VNA108" s="604"/>
      <c r="VNB108" s="604"/>
      <c r="VNC108" s="604"/>
      <c r="VND108" s="604"/>
      <c r="VNE108" s="604"/>
      <c r="VNF108" s="604"/>
      <c r="VNG108" s="604"/>
      <c r="VNH108" s="604"/>
      <c r="VNI108" s="604"/>
      <c r="VNJ108" s="604"/>
      <c r="VNK108" s="604"/>
      <c r="VNL108" s="604"/>
      <c r="VNM108" s="604"/>
      <c r="VNN108" s="604"/>
      <c r="VNO108" s="604"/>
      <c r="VNP108" s="604"/>
      <c r="VNQ108" s="604"/>
      <c r="VNR108" s="604"/>
      <c r="VNS108" s="604"/>
      <c r="VNT108" s="604"/>
      <c r="VNU108" s="604"/>
      <c r="VNV108" s="604"/>
      <c r="VNW108" s="604"/>
      <c r="VNX108" s="604"/>
      <c r="VNY108" s="604"/>
      <c r="VNZ108" s="604"/>
      <c r="VOA108" s="604"/>
      <c r="VOB108" s="604"/>
      <c r="VOC108" s="604"/>
      <c r="VOD108" s="604"/>
      <c r="VOE108" s="604"/>
      <c r="VOF108" s="604"/>
      <c r="VOG108" s="604"/>
      <c r="VOH108" s="604"/>
      <c r="VOI108" s="604"/>
      <c r="VOJ108" s="604"/>
      <c r="VOK108" s="604"/>
      <c r="VOL108" s="604"/>
      <c r="VOM108" s="604"/>
      <c r="VON108" s="604"/>
      <c r="VOO108" s="604"/>
      <c r="VOP108" s="604"/>
      <c r="VOQ108" s="604"/>
      <c r="VOR108" s="604"/>
      <c r="VOS108" s="604"/>
      <c r="VOT108" s="604"/>
      <c r="VOU108" s="604"/>
      <c r="VOV108" s="604"/>
      <c r="VOW108" s="604"/>
      <c r="VOX108" s="604"/>
      <c r="VOY108" s="604"/>
      <c r="VOZ108" s="604"/>
      <c r="VPA108" s="604"/>
      <c r="VPB108" s="604"/>
      <c r="VPC108" s="604"/>
      <c r="VPD108" s="604"/>
      <c r="VPE108" s="604"/>
      <c r="VPF108" s="604"/>
      <c r="VPG108" s="604"/>
      <c r="VPH108" s="604"/>
      <c r="VPI108" s="604"/>
      <c r="VPJ108" s="604"/>
      <c r="VPK108" s="604"/>
      <c r="VPL108" s="604"/>
      <c r="VPM108" s="604"/>
      <c r="VPN108" s="604"/>
      <c r="VPO108" s="604"/>
      <c r="VPP108" s="604"/>
      <c r="VPQ108" s="604"/>
      <c r="VPR108" s="604"/>
      <c r="VPS108" s="604"/>
      <c r="VPT108" s="604"/>
      <c r="VPU108" s="604"/>
      <c r="VPV108" s="604"/>
      <c r="VPW108" s="604"/>
      <c r="VPX108" s="604"/>
      <c r="VPY108" s="604"/>
      <c r="VPZ108" s="604"/>
      <c r="VQA108" s="604"/>
      <c r="VQB108" s="604"/>
      <c r="VQC108" s="604"/>
      <c r="VQD108" s="604"/>
      <c r="VQE108" s="604"/>
      <c r="VQF108" s="604"/>
      <c r="VQG108" s="604"/>
      <c r="VQH108" s="604"/>
      <c r="VQI108" s="604"/>
      <c r="VQJ108" s="604"/>
      <c r="VQK108" s="604"/>
      <c r="VQL108" s="604"/>
      <c r="VQM108" s="604"/>
      <c r="VQN108" s="604"/>
      <c r="VQO108" s="604"/>
      <c r="VQP108" s="604"/>
      <c r="VQQ108" s="604"/>
      <c r="VQR108" s="604"/>
      <c r="VQS108" s="604"/>
      <c r="VQT108" s="604"/>
      <c r="VQU108" s="604"/>
      <c r="VQV108" s="604"/>
      <c r="VQW108" s="604"/>
      <c r="VQX108" s="604"/>
      <c r="VQY108" s="604"/>
      <c r="VQZ108" s="604"/>
      <c r="VRA108" s="604"/>
      <c r="VRB108" s="604"/>
      <c r="VRC108" s="604"/>
      <c r="VRD108" s="604"/>
      <c r="VRE108" s="604"/>
      <c r="VRF108" s="604"/>
      <c r="VRG108" s="604"/>
      <c r="VRH108" s="604"/>
      <c r="VRI108" s="604"/>
      <c r="VRJ108" s="604"/>
      <c r="VRK108" s="604"/>
      <c r="VRL108" s="604"/>
      <c r="VRM108" s="604"/>
      <c r="VRN108" s="604"/>
      <c r="VRO108" s="604"/>
      <c r="VRP108" s="604"/>
      <c r="VRQ108" s="604"/>
      <c r="VRR108" s="604"/>
      <c r="VRS108" s="604"/>
      <c r="VRT108" s="604"/>
      <c r="VRU108" s="604"/>
      <c r="VRV108" s="604"/>
      <c r="VRW108" s="604"/>
      <c r="VRX108" s="604"/>
      <c r="VRY108" s="604"/>
      <c r="VRZ108" s="604"/>
      <c r="VSA108" s="604"/>
      <c r="VSB108" s="604"/>
      <c r="VSC108" s="604"/>
      <c r="VSD108" s="604"/>
      <c r="VSE108" s="604"/>
      <c r="VSF108" s="604"/>
      <c r="VSG108" s="604"/>
      <c r="VSH108" s="604"/>
      <c r="VSI108" s="604"/>
      <c r="VSJ108" s="604"/>
      <c r="VSK108" s="604"/>
      <c r="VSL108" s="604"/>
      <c r="VSM108" s="604"/>
      <c r="VSN108" s="604"/>
      <c r="VSO108" s="604"/>
      <c r="VSP108" s="604"/>
      <c r="VSQ108" s="604"/>
      <c r="VSR108" s="604"/>
      <c r="VSS108" s="604"/>
      <c r="VST108" s="604"/>
      <c r="VSU108" s="604"/>
      <c r="VSV108" s="604"/>
      <c r="VSW108" s="604"/>
      <c r="VSX108" s="604"/>
      <c r="VSY108" s="604"/>
      <c r="VSZ108" s="604"/>
      <c r="VTA108" s="604"/>
      <c r="VTB108" s="604"/>
      <c r="VTC108" s="604"/>
      <c r="VTD108" s="604"/>
      <c r="VTE108" s="604"/>
      <c r="VTF108" s="604"/>
      <c r="VTG108" s="604"/>
      <c r="VTH108" s="604"/>
      <c r="VTI108" s="604"/>
      <c r="VTJ108" s="604"/>
      <c r="VTK108" s="604"/>
      <c r="VTL108" s="604"/>
      <c r="VTM108" s="604"/>
      <c r="VTN108" s="604"/>
      <c r="VTO108" s="604"/>
      <c r="VTP108" s="604"/>
      <c r="VTQ108" s="604"/>
      <c r="VTR108" s="604"/>
      <c r="VTS108" s="604"/>
      <c r="VTT108" s="604"/>
      <c r="VTU108" s="604"/>
      <c r="VTV108" s="604"/>
      <c r="VTW108" s="604"/>
      <c r="VTX108" s="604"/>
      <c r="VTY108" s="604"/>
      <c r="VTZ108" s="604"/>
      <c r="VUA108" s="604"/>
      <c r="VUB108" s="604"/>
      <c r="VUC108" s="604"/>
      <c r="VUD108" s="604"/>
      <c r="VUE108" s="604"/>
      <c r="VUF108" s="604"/>
      <c r="VUG108" s="604"/>
      <c r="VUH108" s="604"/>
      <c r="VUI108" s="604"/>
      <c r="VUJ108" s="604"/>
      <c r="VUK108" s="604"/>
      <c r="VUL108" s="604"/>
      <c r="VUM108" s="604"/>
      <c r="VUN108" s="604"/>
      <c r="VUO108" s="604"/>
      <c r="VUP108" s="604"/>
      <c r="VUQ108" s="604"/>
      <c r="VUR108" s="604"/>
      <c r="VUS108" s="604"/>
      <c r="VUT108" s="604"/>
      <c r="VUU108" s="604"/>
      <c r="VUV108" s="604"/>
      <c r="VUW108" s="604"/>
      <c r="VUX108" s="604"/>
      <c r="VUY108" s="604"/>
      <c r="VUZ108" s="604"/>
      <c r="VVA108" s="604"/>
      <c r="VVB108" s="604"/>
      <c r="VVC108" s="604"/>
      <c r="VVD108" s="604"/>
      <c r="VVE108" s="604"/>
      <c r="VVF108" s="604"/>
      <c r="VVG108" s="604"/>
      <c r="VVH108" s="604"/>
      <c r="VVI108" s="604"/>
      <c r="VVJ108" s="604"/>
      <c r="VVK108" s="604"/>
      <c r="VVL108" s="604"/>
      <c r="VVM108" s="604"/>
      <c r="VVN108" s="604"/>
      <c r="VVO108" s="604"/>
      <c r="VVP108" s="604"/>
      <c r="VVQ108" s="604"/>
      <c r="VVR108" s="604"/>
      <c r="VVS108" s="604"/>
      <c r="VVT108" s="604"/>
      <c r="VVU108" s="604"/>
      <c r="VVV108" s="604"/>
      <c r="VVW108" s="604"/>
      <c r="VVX108" s="604"/>
      <c r="VVY108" s="604"/>
      <c r="VVZ108" s="604"/>
      <c r="VWA108" s="604"/>
      <c r="VWB108" s="604"/>
      <c r="VWC108" s="604"/>
      <c r="VWD108" s="604"/>
      <c r="VWE108" s="604"/>
      <c r="VWF108" s="604"/>
      <c r="VWG108" s="604"/>
      <c r="VWH108" s="604"/>
      <c r="VWI108" s="604"/>
      <c r="VWJ108" s="604"/>
      <c r="VWK108" s="604"/>
      <c r="VWL108" s="604"/>
      <c r="VWM108" s="604"/>
      <c r="VWN108" s="604"/>
      <c r="VWO108" s="604"/>
      <c r="VWP108" s="604"/>
      <c r="VWQ108" s="604"/>
      <c r="VWR108" s="604"/>
      <c r="VWS108" s="604"/>
      <c r="VWT108" s="604"/>
      <c r="VWU108" s="604"/>
      <c r="VWV108" s="604"/>
      <c r="VWW108" s="604"/>
      <c r="VWX108" s="604"/>
      <c r="VWY108" s="604"/>
      <c r="VWZ108" s="604"/>
      <c r="VXA108" s="604"/>
      <c r="VXB108" s="604"/>
      <c r="VXC108" s="604"/>
      <c r="VXD108" s="604"/>
      <c r="VXE108" s="604"/>
      <c r="VXF108" s="604"/>
      <c r="VXG108" s="604"/>
      <c r="VXH108" s="604"/>
      <c r="VXI108" s="604"/>
      <c r="VXJ108" s="604"/>
      <c r="VXK108" s="604"/>
      <c r="VXL108" s="604"/>
      <c r="VXM108" s="604"/>
      <c r="VXN108" s="604"/>
      <c r="VXO108" s="604"/>
      <c r="VXP108" s="604"/>
      <c r="VXQ108" s="604"/>
      <c r="VXR108" s="604"/>
      <c r="VXS108" s="604"/>
      <c r="VXT108" s="604"/>
      <c r="VXU108" s="604"/>
      <c r="VXV108" s="604"/>
      <c r="VXW108" s="604"/>
      <c r="VXX108" s="604"/>
      <c r="VXY108" s="604"/>
      <c r="VXZ108" s="604"/>
      <c r="VYA108" s="604"/>
      <c r="VYB108" s="604"/>
      <c r="VYC108" s="604"/>
      <c r="VYD108" s="604"/>
      <c r="VYE108" s="604"/>
      <c r="VYF108" s="604"/>
      <c r="VYG108" s="604"/>
      <c r="VYH108" s="604"/>
      <c r="VYI108" s="604"/>
      <c r="VYJ108" s="604"/>
      <c r="VYK108" s="604"/>
      <c r="VYL108" s="604"/>
      <c r="VYM108" s="604"/>
      <c r="VYN108" s="604"/>
      <c r="VYO108" s="604"/>
      <c r="VYP108" s="604"/>
      <c r="VYQ108" s="604"/>
      <c r="VYR108" s="604"/>
      <c r="VYS108" s="604"/>
      <c r="VYT108" s="604"/>
      <c r="VYU108" s="604"/>
      <c r="VYV108" s="604"/>
      <c r="VYW108" s="604"/>
      <c r="VYX108" s="604"/>
      <c r="VYY108" s="604"/>
      <c r="VYZ108" s="604"/>
      <c r="VZA108" s="604"/>
      <c r="VZB108" s="604"/>
      <c r="VZC108" s="604"/>
      <c r="VZD108" s="604"/>
      <c r="VZE108" s="604"/>
      <c r="VZF108" s="604"/>
      <c r="VZG108" s="604"/>
      <c r="VZH108" s="604"/>
      <c r="VZI108" s="604"/>
      <c r="VZJ108" s="604"/>
      <c r="VZK108" s="604"/>
      <c r="VZL108" s="604"/>
      <c r="VZM108" s="604"/>
      <c r="VZN108" s="604"/>
      <c r="VZO108" s="604"/>
      <c r="VZP108" s="604"/>
      <c r="VZQ108" s="604"/>
      <c r="VZR108" s="604"/>
      <c r="VZS108" s="604"/>
      <c r="VZT108" s="604"/>
      <c r="VZU108" s="604"/>
      <c r="VZV108" s="604"/>
      <c r="VZW108" s="604"/>
      <c r="VZX108" s="604"/>
      <c r="VZY108" s="604"/>
      <c r="VZZ108" s="604"/>
      <c r="WAA108" s="604"/>
      <c r="WAB108" s="604"/>
      <c r="WAC108" s="604"/>
      <c r="WAD108" s="604"/>
      <c r="WAE108" s="604"/>
      <c r="WAF108" s="604"/>
      <c r="WAG108" s="604"/>
      <c r="WAH108" s="604"/>
      <c r="WAI108" s="604"/>
      <c r="WAJ108" s="604"/>
      <c r="WAK108" s="604"/>
      <c r="WAL108" s="604"/>
      <c r="WAM108" s="604"/>
      <c r="WAN108" s="604"/>
      <c r="WAO108" s="604"/>
      <c r="WAP108" s="604"/>
      <c r="WAQ108" s="604"/>
      <c r="WAR108" s="604"/>
      <c r="WAS108" s="604"/>
      <c r="WAT108" s="604"/>
      <c r="WAU108" s="604"/>
      <c r="WAV108" s="604"/>
      <c r="WAW108" s="604"/>
      <c r="WAX108" s="604"/>
      <c r="WAY108" s="604"/>
      <c r="WAZ108" s="604"/>
      <c r="WBA108" s="604"/>
      <c r="WBB108" s="604"/>
      <c r="WBC108" s="604"/>
      <c r="WBD108" s="604"/>
      <c r="WBE108" s="604"/>
      <c r="WBF108" s="604"/>
      <c r="WBG108" s="604"/>
      <c r="WBH108" s="604"/>
      <c r="WBI108" s="604"/>
      <c r="WBJ108" s="604"/>
      <c r="WBK108" s="604"/>
      <c r="WBL108" s="604"/>
      <c r="WBM108" s="604"/>
      <c r="WBN108" s="604"/>
      <c r="WBO108" s="604"/>
      <c r="WBP108" s="604"/>
      <c r="WBQ108" s="604"/>
      <c r="WBR108" s="604"/>
      <c r="WBS108" s="604"/>
      <c r="WBT108" s="604"/>
      <c r="WBU108" s="604"/>
      <c r="WBV108" s="604"/>
      <c r="WBW108" s="604"/>
      <c r="WBX108" s="604"/>
      <c r="WBY108" s="604"/>
      <c r="WBZ108" s="604"/>
      <c r="WCA108" s="604"/>
      <c r="WCB108" s="604"/>
      <c r="WCC108" s="604"/>
      <c r="WCD108" s="604"/>
      <c r="WCE108" s="604"/>
      <c r="WCF108" s="604"/>
      <c r="WCG108" s="604"/>
      <c r="WCH108" s="604"/>
      <c r="WCI108" s="604"/>
      <c r="WCJ108" s="604"/>
      <c r="WCK108" s="604"/>
      <c r="WCL108" s="604"/>
      <c r="WCM108" s="604"/>
      <c r="WCN108" s="604"/>
      <c r="WCO108" s="604"/>
      <c r="WCP108" s="604"/>
      <c r="WCQ108" s="604"/>
      <c r="WCR108" s="604"/>
      <c r="WCS108" s="604"/>
      <c r="WCT108" s="604"/>
      <c r="WCU108" s="604"/>
      <c r="WCV108" s="604"/>
      <c r="WCW108" s="604"/>
      <c r="WCX108" s="604"/>
      <c r="WCY108" s="604"/>
      <c r="WCZ108" s="604"/>
      <c r="WDA108" s="604"/>
      <c r="WDB108" s="604"/>
      <c r="WDC108" s="604"/>
      <c r="WDD108" s="604"/>
      <c r="WDE108" s="604"/>
      <c r="WDF108" s="604"/>
      <c r="WDG108" s="604"/>
      <c r="WDH108" s="604"/>
      <c r="WDI108" s="604"/>
      <c r="WDJ108" s="604"/>
      <c r="WDK108" s="604"/>
      <c r="WDL108" s="604"/>
      <c r="WDM108" s="604"/>
      <c r="WDN108" s="604"/>
      <c r="WDO108" s="604"/>
      <c r="WDP108" s="604"/>
      <c r="WDQ108" s="604"/>
      <c r="WDR108" s="604"/>
      <c r="WDS108" s="604"/>
      <c r="WDT108" s="604"/>
      <c r="WDU108" s="604"/>
      <c r="WDV108" s="604"/>
      <c r="WDW108" s="604"/>
      <c r="WDX108" s="604"/>
      <c r="WDY108" s="604"/>
      <c r="WDZ108" s="604"/>
      <c r="WEA108" s="604"/>
      <c r="WEB108" s="604"/>
      <c r="WEC108" s="604"/>
      <c r="WED108" s="604"/>
      <c r="WEE108" s="604"/>
      <c r="WEF108" s="604"/>
      <c r="WEG108" s="604"/>
      <c r="WEH108" s="604"/>
      <c r="WEI108" s="604"/>
      <c r="WEJ108" s="604"/>
      <c r="WEK108" s="604"/>
      <c r="WEL108" s="604"/>
      <c r="WEM108" s="604"/>
      <c r="WEN108" s="604"/>
      <c r="WEO108" s="604"/>
      <c r="WEP108" s="604"/>
      <c r="WEQ108" s="604"/>
      <c r="WER108" s="604"/>
      <c r="WES108" s="604"/>
      <c r="WET108" s="604"/>
      <c r="WEU108" s="604"/>
      <c r="WEV108" s="604"/>
      <c r="WEW108" s="604"/>
      <c r="WEX108" s="604"/>
      <c r="WEY108" s="604"/>
      <c r="WEZ108" s="604"/>
      <c r="WFA108" s="604"/>
      <c r="WFB108" s="604"/>
      <c r="WFC108" s="604"/>
      <c r="WFD108" s="604"/>
      <c r="WFE108" s="604"/>
      <c r="WFF108" s="604"/>
      <c r="WFG108" s="604"/>
      <c r="WFH108" s="604"/>
      <c r="WFI108" s="604"/>
      <c r="WFJ108" s="604"/>
      <c r="WFK108" s="604"/>
      <c r="WFL108" s="604"/>
      <c r="WFM108" s="604"/>
      <c r="WFN108" s="604"/>
      <c r="WFO108" s="604"/>
      <c r="WFP108" s="604"/>
      <c r="WFQ108" s="604"/>
      <c r="WFR108" s="604"/>
      <c r="WFS108" s="604"/>
      <c r="WFT108" s="604"/>
      <c r="WFU108" s="604"/>
      <c r="WFV108" s="604"/>
      <c r="WFW108" s="604"/>
      <c r="WFX108" s="604"/>
      <c r="WFY108" s="604"/>
      <c r="WFZ108" s="604"/>
      <c r="WGA108" s="604"/>
      <c r="WGB108" s="604"/>
      <c r="WGC108" s="604"/>
      <c r="WGD108" s="604"/>
      <c r="WGE108" s="604"/>
      <c r="WGF108" s="604"/>
      <c r="WGG108" s="604"/>
      <c r="WGH108" s="604"/>
      <c r="WGI108" s="604"/>
      <c r="WGJ108" s="604"/>
      <c r="WGK108" s="604"/>
      <c r="WGL108" s="604"/>
      <c r="WGM108" s="604"/>
      <c r="WGN108" s="604"/>
      <c r="WGO108" s="604"/>
      <c r="WGP108" s="604"/>
      <c r="WGQ108" s="604"/>
      <c r="WGR108" s="604"/>
      <c r="WGS108" s="604"/>
      <c r="WGT108" s="604"/>
      <c r="WGU108" s="604"/>
      <c r="WGV108" s="604"/>
      <c r="WGW108" s="604"/>
      <c r="WGX108" s="604"/>
      <c r="WGY108" s="604"/>
      <c r="WGZ108" s="604"/>
      <c r="WHA108" s="604"/>
      <c r="WHB108" s="604"/>
      <c r="WHC108" s="604"/>
      <c r="WHD108" s="604"/>
      <c r="WHE108" s="604"/>
      <c r="WHF108" s="604"/>
      <c r="WHG108" s="604"/>
      <c r="WHH108" s="604"/>
      <c r="WHI108" s="604"/>
      <c r="WHJ108" s="604"/>
      <c r="WHK108" s="604"/>
      <c r="WHL108" s="604"/>
      <c r="WHM108" s="604"/>
      <c r="WHN108" s="604"/>
      <c r="WHO108" s="604"/>
      <c r="WHP108" s="604"/>
      <c r="WHQ108" s="604"/>
      <c r="WHR108" s="604"/>
      <c r="WHS108" s="604"/>
      <c r="WHT108" s="604"/>
      <c r="WHU108" s="604"/>
      <c r="WHV108" s="604"/>
      <c r="WHW108" s="604"/>
      <c r="WHX108" s="604"/>
      <c r="WHY108" s="604"/>
      <c r="WHZ108" s="604"/>
      <c r="WIA108" s="604"/>
      <c r="WIB108" s="604"/>
      <c r="WIC108" s="604"/>
      <c r="WID108" s="604"/>
      <c r="WIE108" s="604"/>
      <c r="WIF108" s="604"/>
      <c r="WIG108" s="604"/>
      <c r="WIH108" s="604"/>
      <c r="WII108" s="604"/>
      <c r="WIJ108" s="604"/>
      <c r="WIK108" s="604"/>
      <c r="WIL108" s="604"/>
      <c r="WIM108" s="604"/>
      <c r="WIN108" s="604"/>
      <c r="WIO108" s="604"/>
      <c r="WIP108" s="604"/>
      <c r="WIQ108" s="604"/>
      <c r="WIR108" s="604"/>
      <c r="WIS108" s="604"/>
      <c r="WIT108" s="604"/>
      <c r="WIU108" s="604"/>
      <c r="WIV108" s="604"/>
      <c r="WIW108" s="604"/>
      <c r="WIX108" s="604"/>
      <c r="WIY108" s="604"/>
      <c r="WIZ108" s="604"/>
      <c r="WJA108" s="604"/>
      <c r="WJB108" s="604"/>
      <c r="WJC108" s="604"/>
      <c r="WJD108" s="604"/>
      <c r="WJE108" s="604"/>
      <c r="WJF108" s="604"/>
      <c r="WJG108" s="604"/>
      <c r="WJH108" s="604"/>
      <c r="WJI108" s="604"/>
      <c r="WJJ108" s="604"/>
      <c r="WJK108" s="604"/>
      <c r="WJL108" s="604"/>
      <c r="WJM108" s="604"/>
      <c r="WJN108" s="604"/>
      <c r="WJO108" s="604"/>
      <c r="WJP108" s="604"/>
      <c r="WJQ108" s="604"/>
      <c r="WJR108" s="604"/>
      <c r="WJS108" s="604"/>
      <c r="WJT108" s="604"/>
      <c r="WJU108" s="604"/>
      <c r="WJV108" s="604"/>
      <c r="WJW108" s="604"/>
      <c r="WJX108" s="604"/>
      <c r="WJY108" s="604"/>
      <c r="WJZ108" s="604"/>
      <c r="WKA108" s="604"/>
      <c r="WKB108" s="604"/>
      <c r="WKC108" s="604"/>
      <c r="WKD108" s="604"/>
      <c r="WKE108" s="604"/>
      <c r="WKF108" s="604"/>
      <c r="WKG108" s="604"/>
      <c r="WKH108" s="604"/>
      <c r="WKI108" s="604"/>
      <c r="WKJ108" s="604"/>
      <c r="WKK108" s="604"/>
      <c r="WKL108" s="604"/>
      <c r="WKM108" s="604"/>
      <c r="WKN108" s="604"/>
      <c r="WKO108" s="604"/>
      <c r="WKP108" s="604"/>
      <c r="WKQ108" s="604"/>
      <c r="WKR108" s="604"/>
      <c r="WKS108" s="604"/>
      <c r="WKT108" s="604"/>
      <c r="WKU108" s="604"/>
      <c r="WKV108" s="604"/>
      <c r="WKW108" s="604"/>
      <c r="WKX108" s="604"/>
      <c r="WKY108" s="604"/>
      <c r="WKZ108" s="604"/>
      <c r="WLA108" s="604"/>
      <c r="WLB108" s="604"/>
      <c r="WLC108" s="604"/>
      <c r="WLD108" s="604"/>
      <c r="WLE108" s="604"/>
      <c r="WLF108" s="604"/>
      <c r="WLG108" s="604"/>
      <c r="WLH108" s="604"/>
      <c r="WLI108" s="604"/>
      <c r="WLJ108" s="604"/>
      <c r="WLK108" s="604"/>
      <c r="WLL108" s="604"/>
      <c r="WLM108" s="604"/>
      <c r="WLN108" s="604"/>
      <c r="WLO108" s="604"/>
      <c r="WLP108" s="604"/>
      <c r="WLQ108" s="604"/>
      <c r="WLR108" s="604"/>
      <c r="WLS108" s="604"/>
      <c r="WLT108" s="604"/>
      <c r="WLU108" s="604"/>
      <c r="WLV108" s="604"/>
      <c r="WLW108" s="604"/>
      <c r="WLX108" s="604"/>
      <c r="WLY108" s="604"/>
      <c r="WLZ108" s="604"/>
      <c r="WMA108" s="604"/>
      <c r="WMB108" s="604"/>
      <c r="WMC108" s="604"/>
      <c r="WMD108" s="604"/>
      <c r="WME108" s="604"/>
      <c r="WMF108" s="604"/>
      <c r="WMG108" s="604"/>
      <c r="WMH108" s="604"/>
      <c r="WMI108" s="604"/>
      <c r="WMJ108" s="604"/>
      <c r="WMK108" s="604"/>
      <c r="WML108" s="604"/>
      <c r="WMM108" s="604"/>
      <c r="WMN108" s="604"/>
      <c r="WMO108" s="604"/>
      <c r="WMP108" s="604"/>
      <c r="WMQ108" s="604"/>
      <c r="WMR108" s="604"/>
      <c r="WMS108" s="604"/>
      <c r="WMT108" s="604"/>
      <c r="WMU108" s="604"/>
      <c r="WMV108" s="604"/>
      <c r="WMW108" s="604"/>
      <c r="WMX108" s="604"/>
      <c r="WMY108" s="604"/>
      <c r="WMZ108" s="604"/>
      <c r="WNA108" s="604"/>
      <c r="WNB108" s="604"/>
      <c r="WNC108" s="604"/>
      <c r="WND108" s="604"/>
      <c r="WNE108" s="604"/>
      <c r="WNF108" s="604"/>
      <c r="WNG108" s="604"/>
      <c r="WNH108" s="604"/>
      <c r="WNI108" s="604"/>
      <c r="WNJ108" s="604"/>
      <c r="WNK108" s="604"/>
      <c r="WNL108" s="604"/>
      <c r="WNM108" s="604"/>
      <c r="WNN108" s="604"/>
      <c r="WNO108" s="604"/>
      <c r="WNP108" s="604"/>
      <c r="WNQ108" s="604"/>
      <c r="WNR108" s="604"/>
      <c r="WNS108" s="604"/>
      <c r="WNT108" s="604"/>
      <c r="WNU108" s="604"/>
      <c r="WNV108" s="604"/>
      <c r="WNW108" s="604"/>
      <c r="WNX108" s="604"/>
      <c r="WNY108" s="604"/>
      <c r="WNZ108" s="604"/>
      <c r="WOA108" s="604"/>
      <c r="WOB108" s="604"/>
      <c r="WOC108" s="604"/>
      <c r="WOD108" s="604"/>
      <c r="WOE108" s="604"/>
      <c r="WOF108" s="604"/>
      <c r="WOG108" s="604"/>
      <c r="WOH108" s="604"/>
      <c r="WOI108" s="604"/>
      <c r="WOJ108" s="604"/>
      <c r="WOK108" s="604"/>
      <c r="WOL108" s="604"/>
      <c r="WOM108" s="604"/>
      <c r="WON108" s="604"/>
      <c r="WOO108" s="604"/>
      <c r="WOP108" s="604"/>
      <c r="WOQ108" s="604"/>
      <c r="WOR108" s="604"/>
      <c r="WOS108" s="604"/>
      <c r="WOT108" s="604"/>
      <c r="WOU108" s="604"/>
      <c r="WOV108" s="604"/>
      <c r="WOW108" s="604"/>
      <c r="WOX108" s="604"/>
      <c r="WOY108" s="604"/>
      <c r="WOZ108" s="604"/>
      <c r="WPA108" s="604"/>
      <c r="WPB108" s="604"/>
      <c r="WPC108" s="604"/>
      <c r="WPD108" s="604"/>
      <c r="WPE108" s="604"/>
      <c r="WPF108" s="604"/>
      <c r="WPG108" s="604"/>
      <c r="WPH108" s="604"/>
      <c r="WPI108" s="604"/>
      <c r="WPJ108" s="604"/>
      <c r="WPK108" s="604"/>
      <c r="WPL108" s="604"/>
      <c r="WPM108" s="604"/>
      <c r="WPN108" s="604"/>
      <c r="WPO108" s="604"/>
      <c r="WPP108" s="604"/>
      <c r="WPQ108" s="604"/>
      <c r="WPR108" s="604"/>
      <c r="WPS108" s="604"/>
      <c r="WPT108" s="604"/>
      <c r="WPU108" s="604"/>
      <c r="WPV108" s="604"/>
      <c r="WPW108" s="604"/>
      <c r="WPX108" s="604"/>
      <c r="WPY108" s="604"/>
      <c r="WPZ108" s="604"/>
      <c r="WQA108" s="604"/>
      <c r="WQB108" s="604"/>
      <c r="WQC108" s="604"/>
      <c r="WQD108" s="604"/>
      <c r="WQE108" s="604"/>
      <c r="WQF108" s="604"/>
      <c r="WQG108" s="604"/>
      <c r="WQH108" s="604"/>
      <c r="WQI108" s="604"/>
      <c r="WQJ108" s="604"/>
      <c r="WQK108" s="604"/>
      <c r="WQL108" s="604"/>
      <c r="WQM108" s="604"/>
      <c r="WQN108" s="604"/>
      <c r="WQO108" s="604"/>
      <c r="WQP108" s="604"/>
      <c r="WQQ108" s="604"/>
      <c r="WQR108" s="604"/>
      <c r="WQS108" s="604"/>
      <c r="WQT108" s="604"/>
      <c r="WQU108" s="604"/>
      <c r="WQV108" s="604"/>
      <c r="WQW108" s="604"/>
      <c r="WQX108" s="604"/>
      <c r="WQY108" s="604"/>
      <c r="WQZ108" s="604"/>
      <c r="WRA108" s="604"/>
      <c r="WRB108" s="604"/>
      <c r="WRC108" s="604"/>
      <c r="WRD108" s="604"/>
      <c r="WRE108" s="604"/>
      <c r="WRF108" s="604"/>
      <c r="WRG108" s="604"/>
      <c r="WRH108" s="604"/>
      <c r="WRI108" s="604"/>
      <c r="WRJ108" s="604"/>
      <c r="WRK108" s="604"/>
      <c r="WRL108" s="604"/>
      <c r="WRM108" s="604"/>
      <c r="WRN108" s="604"/>
      <c r="WRO108" s="604"/>
      <c r="WRP108" s="604"/>
      <c r="WRQ108" s="604"/>
      <c r="WRR108" s="604"/>
      <c r="WRS108" s="604"/>
      <c r="WRT108" s="604"/>
      <c r="WRU108" s="604"/>
      <c r="WRV108" s="604"/>
      <c r="WRW108" s="604"/>
      <c r="WRX108" s="604"/>
      <c r="WRY108" s="604"/>
      <c r="WRZ108" s="604"/>
      <c r="WSA108" s="604"/>
      <c r="WSB108" s="604"/>
      <c r="WSC108" s="604"/>
      <c r="WSD108" s="604"/>
      <c r="WSE108" s="604"/>
      <c r="WSF108" s="604"/>
      <c r="WSG108" s="604"/>
      <c r="WSH108" s="604"/>
      <c r="WSI108" s="604"/>
      <c r="WSJ108" s="604"/>
      <c r="WSK108" s="604"/>
      <c r="WSL108" s="604"/>
      <c r="WSM108" s="604"/>
      <c r="WSN108" s="604"/>
      <c r="WSO108" s="604"/>
      <c r="WSP108" s="604"/>
      <c r="WSQ108" s="604"/>
      <c r="WSR108" s="604"/>
      <c r="WSS108" s="604"/>
      <c r="WST108" s="604"/>
      <c r="WSU108" s="604"/>
      <c r="WSV108" s="604"/>
      <c r="WSW108" s="604"/>
      <c r="WSX108" s="604"/>
      <c r="WSY108" s="604"/>
      <c r="WSZ108" s="604"/>
      <c r="WTA108" s="604"/>
      <c r="WTB108" s="604"/>
      <c r="WTC108" s="604"/>
      <c r="WTD108" s="604"/>
      <c r="WTE108" s="604"/>
      <c r="WTF108" s="604"/>
      <c r="WTG108" s="604"/>
      <c r="WTH108" s="604"/>
      <c r="WTI108" s="604"/>
      <c r="WTJ108" s="604"/>
      <c r="WTK108" s="604"/>
      <c r="WTL108" s="604"/>
      <c r="WTM108" s="604"/>
      <c r="WTN108" s="604"/>
      <c r="WTO108" s="604"/>
      <c r="WTP108" s="604"/>
      <c r="WTQ108" s="604"/>
      <c r="WTR108" s="604"/>
      <c r="WTS108" s="604"/>
      <c r="WTT108" s="604"/>
      <c r="WTU108" s="604"/>
      <c r="WTV108" s="604"/>
      <c r="WTW108" s="604"/>
      <c r="WTX108" s="604"/>
      <c r="WTY108" s="604"/>
      <c r="WTZ108" s="604"/>
      <c r="WUA108" s="604"/>
      <c r="WUB108" s="604"/>
      <c r="WUC108" s="604"/>
      <c r="WUD108" s="604"/>
      <c r="WUE108" s="604"/>
      <c r="WUF108" s="604"/>
      <c r="WUG108" s="604"/>
      <c r="WUH108" s="604"/>
      <c r="WUI108" s="604"/>
      <c r="WUJ108" s="604"/>
      <c r="WUK108" s="604"/>
      <c r="WUL108" s="604"/>
      <c r="WUM108" s="604"/>
      <c r="WUN108" s="604"/>
      <c r="WUO108" s="604"/>
      <c r="WUP108" s="604"/>
      <c r="WUQ108" s="604"/>
      <c r="WUR108" s="604"/>
      <c r="WUS108" s="604"/>
      <c r="WUT108" s="604"/>
      <c r="WUU108" s="604"/>
      <c r="WUV108" s="604"/>
      <c r="WUW108" s="604"/>
      <c r="WUX108" s="604"/>
      <c r="WUY108" s="604"/>
      <c r="WUZ108" s="604"/>
      <c r="WVA108" s="604"/>
      <c r="WVB108" s="604"/>
      <c r="WVC108" s="604"/>
      <c r="WVD108" s="604"/>
      <c r="WVE108" s="604"/>
      <c r="WVF108" s="604"/>
      <c r="WVG108" s="604"/>
      <c r="WVH108" s="604"/>
      <c r="WVI108" s="604"/>
      <c r="WVJ108" s="604"/>
      <c r="WVK108" s="604"/>
      <c r="WVL108" s="604"/>
      <c r="WVM108" s="604"/>
      <c r="WVN108" s="604"/>
      <c r="WVO108" s="604"/>
      <c r="WVP108" s="604"/>
      <c r="WVQ108" s="604"/>
      <c r="WVR108" s="604"/>
      <c r="WVS108" s="604"/>
      <c r="WVT108" s="604"/>
      <c r="WVU108" s="604"/>
      <c r="WVV108" s="604"/>
      <c r="WVW108" s="604"/>
      <c r="WVX108" s="604"/>
      <c r="WVY108" s="604"/>
      <c r="WVZ108" s="604"/>
      <c r="WWA108" s="604"/>
      <c r="WWB108" s="604"/>
      <c r="WWC108" s="604"/>
      <c r="WWD108" s="604"/>
      <c r="WWE108" s="604"/>
      <c r="WWF108" s="604"/>
      <c r="WWG108" s="604"/>
      <c r="WWH108" s="604"/>
      <c r="WWI108" s="604"/>
      <c r="WWJ108" s="604"/>
      <c r="WWK108" s="604"/>
      <c r="WWL108" s="604"/>
      <c r="WWM108" s="604"/>
      <c r="WWN108" s="604"/>
      <c r="WWO108" s="604"/>
      <c r="WWP108" s="604"/>
      <c r="WWQ108" s="604"/>
      <c r="WWR108" s="604"/>
      <c r="WWS108" s="604"/>
      <c r="WWT108" s="604"/>
      <c r="WWU108" s="604"/>
      <c r="WWV108" s="604"/>
      <c r="WWW108" s="604"/>
      <c r="WWX108" s="604"/>
      <c r="WWY108" s="604"/>
      <c r="WWZ108" s="604"/>
      <c r="WXA108" s="604"/>
      <c r="WXB108" s="604"/>
      <c r="WXC108" s="604"/>
      <c r="WXD108" s="604"/>
      <c r="WXE108" s="604"/>
      <c r="WXF108" s="604"/>
      <c r="WXG108" s="604"/>
      <c r="WXH108" s="604"/>
      <c r="WXI108" s="604"/>
      <c r="WXJ108" s="604"/>
      <c r="WXK108" s="604"/>
      <c r="WXL108" s="604"/>
      <c r="WXM108" s="604"/>
      <c r="WXN108" s="604"/>
      <c r="WXO108" s="604"/>
      <c r="WXP108" s="604"/>
      <c r="WXQ108" s="604"/>
      <c r="WXR108" s="604"/>
      <c r="WXS108" s="604"/>
      <c r="WXT108" s="604"/>
      <c r="WXU108" s="604"/>
      <c r="WXV108" s="604"/>
      <c r="WXW108" s="604"/>
      <c r="WXX108" s="604"/>
      <c r="WXY108" s="604"/>
      <c r="WXZ108" s="604"/>
      <c r="WYA108" s="604"/>
      <c r="WYB108" s="604"/>
      <c r="WYC108" s="604"/>
      <c r="WYD108" s="604"/>
      <c r="WYE108" s="604"/>
      <c r="WYF108" s="604"/>
      <c r="WYG108" s="604"/>
      <c r="WYH108" s="604"/>
      <c r="WYI108" s="604"/>
      <c r="WYJ108" s="604"/>
      <c r="WYK108" s="604"/>
      <c r="WYL108" s="604"/>
      <c r="WYM108" s="604"/>
      <c r="WYN108" s="604"/>
      <c r="WYO108" s="604"/>
      <c r="WYP108" s="604"/>
      <c r="WYQ108" s="604"/>
      <c r="WYR108" s="604"/>
      <c r="WYS108" s="604"/>
      <c r="WYT108" s="604"/>
      <c r="WYU108" s="604"/>
      <c r="WYV108" s="604"/>
      <c r="WYW108" s="604"/>
      <c r="WYX108" s="604"/>
      <c r="WYY108" s="604"/>
      <c r="WYZ108" s="604"/>
      <c r="WZA108" s="604"/>
      <c r="WZB108" s="604"/>
      <c r="WZC108" s="604"/>
      <c r="WZD108" s="604"/>
      <c r="WZE108" s="604"/>
      <c r="WZF108" s="604"/>
      <c r="WZG108" s="604"/>
      <c r="WZH108" s="604"/>
      <c r="WZI108" s="604"/>
      <c r="WZJ108" s="604"/>
      <c r="WZK108" s="604"/>
      <c r="WZL108" s="604"/>
      <c r="WZM108" s="604"/>
      <c r="WZN108" s="604"/>
      <c r="WZO108" s="604"/>
      <c r="WZP108" s="604"/>
      <c r="WZQ108" s="604"/>
      <c r="WZR108" s="604"/>
      <c r="WZS108" s="604"/>
      <c r="WZT108" s="604"/>
      <c r="WZU108" s="604"/>
      <c r="WZV108" s="604"/>
      <c r="WZW108" s="604"/>
      <c r="WZX108" s="604"/>
      <c r="WZY108" s="604"/>
      <c r="WZZ108" s="604"/>
      <c r="XAA108" s="604"/>
      <c r="XAB108" s="604"/>
      <c r="XAC108" s="604"/>
      <c r="XAD108" s="604"/>
      <c r="XAE108" s="604"/>
      <c r="XAF108" s="604"/>
      <c r="XAG108" s="604"/>
      <c r="XAH108" s="604"/>
      <c r="XAI108" s="604"/>
      <c r="XAJ108" s="604"/>
      <c r="XAK108" s="604"/>
      <c r="XAL108" s="604"/>
      <c r="XAM108" s="604"/>
      <c r="XAN108" s="604"/>
      <c r="XAO108" s="604"/>
      <c r="XAP108" s="604"/>
      <c r="XAQ108" s="604"/>
      <c r="XAR108" s="604"/>
      <c r="XAS108" s="604"/>
      <c r="XAT108" s="604"/>
      <c r="XAU108" s="604"/>
      <c r="XAV108" s="604"/>
      <c r="XAW108" s="604"/>
      <c r="XAX108" s="604"/>
      <c r="XAY108" s="604"/>
      <c r="XAZ108" s="604"/>
      <c r="XBA108" s="604"/>
      <c r="XBB108" s="604"/>
      <c r="XBC108" s="604"/>
      <c r="XBD108" s="604"/>
      <c r="XBE108" s="604"/>
      <c r="XBF108" s="604"/>
      <c r="XBG108" s="604"/>
      <c r="XBH108" s="604"/>
      <c r="XBI108" s="604"/>
      <c r="XBJ108" s="604"/>
      <c r="XBK108" s="604"/>
      <c r="XBL108" s="604"/>
      <c r="XBM108" s="604"/>
      <c r="XBN108" s="604"/>
      <c r="XBO108" s="604"/>
      <c r="XBP108" s="604"/>
      <c r="XBQ108" s="604"/>
      <c r="XBR108" s="604"/>
      <c r="XBS108" s="604"/>
      <c r="XBT108" s="604"/>
      <c r="XBU108" s="604"/>
      <c r="XBV108" s="604"/>
      <c r="XBW108" s="604"/>
      <c r="XBX108" s="604"/>
      <c r="XBY108" s="604"/>
      <c r="XBZ108" s="604"/>
      <c r="XCA108" s="604"/>
      <c r="XCB108" s="604"/>
      <c r="XCC108" s="604"/>
      <c r="XCD108" s="604"/>
      <c r="XCE108" s="604"/>
      <c r="XCF108" s="604"/>
      <c r="XCG108" s="604"/>
      <c r="XCH108" s="604"/>
      <c r="XCI108" s="604"/>
      <c r="XCJ108" s="604"/>
      <c r="XCK108" s="604"/>
      <c r="XCL108" s="604"/>
      <c r="XCM108" s="604"/>
      <c r="XCN108" s="604"/>
      <c r="XCO108" s="604"/>
      <c r="XCP108" s="604"/>
      <c r="XCQ108" s="604"/>
      <c r="XCR108" s="604"/>
      <c r="XCS108" s="604"/>
      <c r="XCT108" s="604"/>
      <c r="XCU108" s="604"/>
      <c r="XCV108" s="604"/>
      <c r="XCW108" s="604"/>
      <c r="XCX108" s="604"/>
      <c r="XCY108" s="604"/>
      <c r="XCZ108" s="604"/>
      <c r="XDA108" s="604"/>
      <c r="XDB108" s="604"/>
      <c r="XDC108" s="604"/>
      <c r="XDD108" s="604"/>
      <c r="XDE108" s="604"/>
      <c r="XDF108" s="604"/>
      <c r="XDG108" s="604"/>
      <c r="XDH108" s="604"/>
      <c r="XDI108" s="604"/>
      <c r="XDJ108" s="604"/>
      <c r="XDK108" s="604"/>
      <c r="XDL108" s="604"/>
      <c r="XDM108" s="604"/>
      <c r="XDN108" s="604"/>
      <c r="XDO108" s="604"/>
      <c r="XDP108" s="604"/>
      <c r="XDQ108" s="604"/>
      <c r="XDR108" s="604"/>
      <c r="XDS108" s="604"/>
      <c r="XDT108" s="604"/>
      <c r="XDU108" s="604"/>
      <c r="XDV108" s="604"/>
      <c r="XDW108" s="604"/>
      <c r="XDX108" s="604"/>
      <c r="XDY108" s="604"/>
      <c r="XDZ108" s="604"/>
      <c r="XEA108" s="604"/>
      <c r="XEB108" s="604"/>
      <c r="XEC108" s="604"/>
      <c r="XED108" s="604"/>
      <c r="XEE108" s="604"/>
      <c r="XEF108" s="604"/>
      <c r="XEG108" s="604"/>
      <c r="XEH108" s="604"/>
      <c r="XEI108" s="604"/>
      <c r="XEJ108" s="604"/>
      <c r="XEK108" s="604"/>
      <c r="XEL108" s="604"/>
      <c r="XEM108" s="604"/>
      <c r="XEN108" s="604"/>
      <c r="XEO108" s="604"/>
      <c r="XEP108" s="604"/>
      <c r="XEQ108" s="604"/>
      <c r="XER108" s="604"/>
      <c r="XES108" s="604"/>
      <c r="XET108" s="604"/>
      <c r="XEU108" s="604"/>
      <c r="XEV108" s="604"/>
      <c r="XEW108" s="604"/>
      <c r="XEX108" s="604"/>
      <c r="XEY108" s="604"/>
      <c r="XEZ108" s="604"/>
      <c r="XFA108" s="604"/>
      <c r="XFB108" s="604"/>
      <c r="XFC108" s="604"/>
      <c r="XFD108" s="604"/>
    </row>
    <row r="109" spans="1:16384" ht="14.45" customHeight="1" thickTop="1" x14ac:dyDescent="0.15">
      <c r="A109" s="636" t="s">
        <v>207</v>
      </c>
      <c r="B109" s="636"/>
      <c r="C109" s="493" t="s">
        <v>209</v>
      </c>
      <c r="D109" s="483" t="s">
        <v>211</v>
      </c>
      <c r="E109" s="483" t="s">
        <v>212</v>
      </c>
      <c r="F109" s="483" t="s">
        <v>213</v>
      </c>
      <c r="G109" s="252">
        <v>2024</v>
      </c>
      <c r="H109" s="252">
        <v>2023</v>
      </c>
      <c r="I109" s="252">
        <v>2022</v>
      </c>
      <c r="J109" s="252">
        <v>2021</v>
      </c>
      <c r="K109" s="252">
        <v>2020</v>
      </c>
    </row>
    <row r="110" spans="1:16384" ht="14.45" customHeight="1" x14ac:dyDescent="0.15">
      <c r="A110" s="599" t="s">
        <v>310</v>
      </c>
      <c r="B110" s="599"/>
      <c r="C110" s="599"/>
      <c r="D110" s="599"/>
      <c r="E110" s="599"/>
      <c r="F110" s="599"/>
      <c r="G110" s="599"/>
      <c r="H110" s="599"/>
      <c r="I110" s="342"/>
      <c r="J110" s="342"/>
      <c r="K110" s="342"/>
    </row>
    <row r="111" spans="1:16384" ht="14.45" customHeight="1" x14ac:dyDescent="0.15">
      <c r="A111" s="638" t="s">
        <v>5</v>
      </c>
      <c r="B111" s="638"/>
      <c r="C111" s="494" t="s">
        <v>246</v>
      </c>
      <c r="D111" s="253">
        <v>240.15</v>
      </c>
      <c r="E111" s="253" t="s">
        <v>0</v>
      </c>
      <c r="F111" s="253">
        <v>240.15</v>
      </c>
      <c r="G111" s="253">
        <v>310.20350000000002</v>
      </c>
      <c r="H111" s="253">
        <v>294.06</v>
      </c>
      <c r="I111" s="192">
        <v>373.51</v>
      </c>
      <c r="J111" s="192">
        <v>524.13</v>
      </c>
      <c r="K111" s="192">
        <v>299.82</v>
      </c>
    </row>
    <row r="112" spans="1:16384" ht="14.25" x14ac:dyDescent="0.2">
      <c r="A112" s="632" t="s">
        <v>311</v>
      </c>
      <c r="B112" s="632"/>
      <c r="C112" s="494" t="s">
        <v>246</v>
      </c>
      <c r="D112" s="348">
        <v>23.49</v>
      </c>
      <c r="E112" s="253" t="s">
        <v>0</v>
      </c>
      <c r="F112" s="348">
        <v>23.49</v>
      </c>
      <c r="G112" s="349">
        <v>44.937385344889996</v>
      </c>
      <c r="H112" s="253">
        <v>28.14</v>
      </c>
      <c r="I112" s="192">
        <v>45.92</v>
      </c>
      <c r="J112" s="192">
        <v>27.6</v>
      </c>
      <c r="K112" s="192">
        <v>3.58</v>
      </c>
    </row>
    <row r="113" spans="1:68" ht="13.5" customHeight="1" x14ac:dyDescent="0.15">
      <c r="A113" s="632" t="s">
        <v>312</v>
      </c>
      <c r="B113" s="632"/>
      <c r="C113" s="494" t="s">
        <v>246</v>
      </c>
      <c r="D113" s="253">
        <v>2.4700000000000002</v>
      </c>
      <c r="E113" s="253" t="s">
        <v>0</v>
      </c>
      <c r="F113" s="253">
        <v>2.4700000000000002</v>
      </c>
      <c r="G113" s="253">
        <v>2.2975559685642999</v>
      </c>
      <c r="H113" s="253">
        <v>2.14</v>
      </c>
      <c r="I113" s="192">
        <v>1.57</v>
      </c>
      <c r="J113" s="192">
        <v>2.2599999999999998</v>
      </c>
      <c r="K113" s="192">
        <v>0.73</v>
      </c>
    </row>
    <row r="114" spans="1:68" ht="14.25" x14ac:dyDescent="0.15">
      <c r="A114" s="632" t="s">
        <v>313</v>
      </c>
      <c r="B114" s="632"/>
      <c r="C114" s="494" t="s">
        <v>246</v>
      </c>
      <c r="D114" s="253">
        <v>0.81</v>
      </c>
      <c r="E114" s="253" t="s">
        <v>0</v>
      </c>
      <c r="F114" s="253">
        <v>0.81</v>
      </c>
      <c r="G114" s="253">
        <v>1.2665426200000001</v>
      </c>
      <c r="H114" s="253">
        <v>0.59</v>
      </c>
      <c r="I114" s="192">
        <v>0.8</v>
      </c>
      <c r="J114" s="192">
        <v>1.27</v>
      </c>
      <c r="K114" s="192">
        <v>0.46</v>
      </c>
    </row>
    <row r="115" spans="1:68" ht="15" x14ac:dyDescent="0.15">
      <c r="A115" s="599" t="s">
        <v>314</v>
      </c>
      <c r="B115" s="599"/>
      <c r="C115" s="599"/>
      <c r="D115" s="599"/>
      <c r="E115" s="599"/>
      <c r="F115" s="599"/>
      <c r="G115" s="599"/>
      <c r="H115" s="599"/>
      <c r="I115" s="342"/>
      <c r="J115" s="342"/>
      <c r="K115" s="342"/>
    </row>
    <row r="116" spans="1:68" x14ac:dyDescent="0.15">
      <c r="A116" s="641" t="s">
        <v>5</v>
      </c>
      <c r="B116" s="641"/>
      <c r="C116" s="496" t="s">
        <v>889</v>
      </c>
      <c r="D116" s="253">
        <v>687.91</v>
      </c>
      <c r="E116" s="253" t="s">
        <v>0</v>
      </c>
      <c r="F116" s="253">
        <v>680.94</v>
      </c>
      <c r="G116" s="355">
        <v>1147.62671106178</v>
      </c>
      <c r="H116" s="356">
        <v>1002.25</v>
      </c>
      <c r="I116" s="355">
        <v>1381.83</v>
      </c>
      <c r="J116" s="355">
        <v>2328.4299999999998</v>
      </c>
      <c r="K116" s="355">
        <v>1748.21</v>
      </c>
    </row>
    <row r="117" spans="1:68" ht="14.25" x14ac:dyDescent="0.15">
      <c r="A117" s="632" t="s">
        <v>311</v>
      </c>
      <c r="B117" s="632"/>
      <c r="C117" s="496" t="s">
        <v>889</v>
      </c>
      <c r="D117" s="253">
        <v>67.290000000000006</v>
      </c>
      <c r="E117" s="253" t="s">
        <v>0</v>
      </c>
      <c r="F117" s="253">
        <v>66.599999999999994</v>
      </c>
      <c r="G117" s="357">
        <v>166.250038271883</v>
      </c>
      <c r="H117" s="356">
        <v>95.91</v>
      </c>
      <c r="I117" s="355">
        <v>169.89</v>
      </c>
      <c r="J117" s="355">
        <v>122.61</v>
      </c>
      <c r="K117" s="355">
        <v>20.87</v>
      </c>
    </row>
    <row r="118" spans="1:68" ht="14.25" x14ac:dyDescent="0.15">
      <c r="A118" s="632" t="s">
        <v>312</v>
      </c>
      <c r="B118" s="632"/>
      <c r="C118" s="496" t="s">
        <v>889</v>
      </c>
      <c r="D118" s="253">
        <v>7.08</v>
      </c>
      <c r="E118" s="253" t="s">
        <v>0</v>
      </c>
      <c r="F118" s="253">
        <v>7</v>
      </c>
      <c r="G118" s="357">
        <v>8.5000220812589706</v>
      </c>
      <c r="H118" s="356">
        <v>7.29</v>
      </c>
      <c r="I118" s="355">
        <v>5.81</v>
      </c>
      <c r="J118" s="355">
        <v>10.039999999999999</v>
      </c>
      <c r="K118" s="355">
        <v>4.26</v>
      </c>
    </row>
    <row r="119" spans="1:68" ht="15" thickBot="1" x14ac:dyDescent="0.2">
      <c r="A119" s="605" t="s">
        <v>313</v>
      </c>
      <c r="B119" s="605"/>
      <c r="C119" s="497" t="s">
        <v>889</v>
      </c>
      <c r="D119" s="258">
        <v>2.3199999999999998</v>
      </c>
      <c r="E119" s="258" t="s">
        <v>0</v>
      </c>
      <c r="F119" s="258">
        <v>2.2999999999999998</v>
      </c>
      <c r="G119" s="358">
        <v>4.6856922678505404</v>
      </c>
      <c r="H119" s="359">
        <v>2.0099999999999998</v>
      </c>
      <c r="I119" s="359">
        <v>2.96</v>
      </c>
      <c r="J119" s="359">
        <v>5.64</v>
      </c>
      <c r="K119" s="359">
        <v>2.68</v>
      </c>
    </row>
    <row r="120" spans="1:68" ht="18" customHeight="1" thickTop="1" x14ac:dyDescent="0.15">
      <c r="A120" s="498" t="s">
        <v>315</v>
      </c>
      <c r="B120" s="360"/>
      <c r="C120" s="276"/>
      <c r="D120" s="361"/>
      <c r="E120" s="361"/>
      <c r="F120" s="361"/>
      <c r="G120" s="362"/>
      <c r="H120" s="363"/>
      <c r="I120" s="363"/>
      <c r="J120" s="363"/>
      <c r="K120" s="363"/>
    </row>
    <row r="121" spans="1:68" s="246" customFormat="1" ht="15" customHeight="1" thickBot="1" x14ac:dyDescent="0.2">
      <c r="A121" s="604" t="s">
        <v>317</v>
      </c>
      <c r="B121" s="604"/>
      <c r="C121" s="604"/>
      <c r="D121" s="604"/>
      <c r="E121" s="604"/>
      <c r="F121" s="604"/>
      <c r="G121" s="604"/>
      <c r="H121" s="604"/>
      <c r="I121" s="499"/>
      <c r="J121" s="248"/>
      <c r="K121" s="249"/>
    </row>
    <row r="122" spans="1:68" s="246" customFormat="1" ht="15.75" thickTop="1" x14ac:dyDescent="0.15">
      <c r="A122" s="636" t="s">
        <v>207</v>
      </c>
      <c r="B122" s="636"/>
      <c r="C122" s="493" t="s">
        <v>209</v>
      </c>
      <c r="D122" s="252">
        <v>2025</v>
      </c>
      <c r="E122" s="483" t="s">
        <v>318</v>
      </c>
      <c r="F122" s="252">
        <v>2024</v>
      </c>
      <c r="G122" s="252">
        <v>2023</v>
      </c>
      <c r="H122" s="252">
        <v>2022</v>
      </c>
      <c r="I122" s="252">
        <v>2021</v>
      </c>
      <c r="J122" s="248"/>
      <c r="K122" s="248"/>
    </row>
    <row r="123" spans="1:68" s="246" customFormat="1" ht="14.25" customHeight="1" x14ac:dyDescent="0.15">
      <c r="A123" s="628" t="s">
        <v>319</v>
      </c>
      <c r="B123" s="628"/>
      <c r="C123" s="500" t="s">
        <v>323</v>
      </c>
      <c r="D123" s="364">
        <v>9</v>
      </c>
      <c r="E123" s="365">
        <v>0.1216</v>
      </c>
      <c r="F123" s="366">
        <v>6</v>
      </c>
      <c r="G123" s="366">
        <v>9</v>
      </c>
      <c r="H123" s="366">
        <v>7</v>
      </c>
      <c r="I123" s="366">
        <v>7</v>
      </c>
      <c r="J123" s="248"/>
      <c r="K123" s="248"/>
      <c r="L123" s="249"/>
    </row>
    <row r="124" spans="1:68" s="246" customFormat="1" ht="14.25" x14ac:dyDescent="0.15">
      <c r="A124" s="627" t="s">
        <v>320</v>
      </c>
      <c r="B124" s="628"/>
      <c r="C124" s="500" t="s">
        <v>323</v>
      </c>
      <c r="D124" s="364">
        <v>1</v>
      </c>
      <c r="E124" s="365">
        <v>1.35E-2</v>
      </c>
      <c r="F124" s="142" t="s">
        <v>0</v>
      </c>
      <c r="G124" s="142" t="s">
        <v>0</v>
      </c>
      <c r="H124" s="142" t="s">
        <v>0</v>
      </c>
      <c r="I124" s="142">
        <v>1</v>
      </c>
      <c r="J124" s="248"/>
      <c r="K124" s="248"/>
      <c r="L124" s="249"/>
    </row>
    <row r="125" spans="1:68" ht="14.25" customHeight="1" x14ac:dyDescent="0.15">
      <c r="A125" s="627" t="s">
        <v>321</v>
      </c>
      <c r="B125" s="628"/>
      <c r="C125" s="500" t="s">
        <v>323</v>
      </c>
      <c r="D125" s="364">
        <v>4</v>
      </c>
      <c r="E125" s="365">
        <v>5.4100000000000002E-2</v>
      </c>
      <c r="F125" s="142" t="s">
        <v>0</v>
      </c>
      <c r="G125" s="366">
        <v>4</v>
      </c>
      <c r="H125" s="366">
        <v>3</v>
      </c>
      <c r="I125" s="366">
        <v>2</v>
      </c>
      <c r="K125" s="248"/>
    </row>
    <row r="126" spans="1:68" ht="14.25" customHeight="1" thickBot="1" x14ac:dyDescent="0.2">
      <c r="A126" s="642" t="s">
        <v>322</v>
      </c>
      <c r="B126" s="643"/>
      <c r="C126" s="501" t="s">
        <v>323</v>
      </c>
      <c r="D126" s="367">
        <v>4</v>
      </c>
      <c r="E126" s="368">
        <v>5.4100000000000002E-2</v>
      </c>
      <c r="F126" s="367">
        <v>6</v>
      </c>
      <c r="G126" s="367">
        <v>5</v>
      </c>
      <c r="H126" s="367">
        <v>4</v>
      </c>
      <c r="I126" s="367">
        <v>4</v>
      </c>
      <c r="K126" s="248"/>
    </row>
    <row r="127" spans="1:68" ht="14.25" thickTop="1" x14ac:dyDescent="0.15">
      <c r="A127" s="566" t="s">
        <v>898</v>
      </c>
      <c r="B127" s="369"/>
      <c r="C127" s="370"/>
      <c r="D127" s="370"/>
      <c r="E127" s="370"/>
      <c r="F127" s="371"/>
      <c r="G127" s="370"/>
      <c r="H127" s="371"/>
      <c r="I127" s="370"/>
      <c r="J127" s="396"/>
    </row>
    <row r="128" spans="1:68" ht="15" customHeight="1" thickBot="1" x14ac:dyDescent="0.2">
      <c r="A128" s="617" t="s">
        <v>324</v>
      </c>
      <c r="B128" s="617"/>
      <c r="C128" s="617"/>
      <c r="D128" s="617"/>
      <c r="E128" s="617"/>
      <c r="F128" s="617"/>
      <c r="G128" s="617"/>
      <c r="H128" s="617"/>
      <c r="I128" s="617"/>
      <c r="J128" s="617"/>
      <c r="L128" s="248"/>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row>
    <row r="129" spans="1:287" ht="15.75" thickTop="1" x14ac:dyDescent="0.15">
      <c r="A129" s="636" t="s">
        <v>207</v>
      </c>
      <c r="B129" s="636"/>
      <c r="C129" s="493" t="s">
        <v>209</v>
      </c>
      <c r="D129" s="483" t="s">
        <v>211</v>
      </c>
      <c r="E129" s="483" t="s">
        <v>212</v>
      </c>
      <c r="F129" s="483" t="s">
        <v>213</v>
      </c>
      <c r="G129" s="252">
        <v>2024</v>
      </c>
      <c r="H129" s="252">
        <v>2023</v>
      </c>
      <c r="I129" s="252">
        <v>2022</v>
      </c>
      <c r="J129" s="252">
        <v>2021</v>
      </c>
      <c r="K129" s="252">
        <v>2020</v>
      </c>
      <c r="Q129" s="247"/>
      <c r="R129" s="247"/>
      <c r="S129" s="247"/>
      <c r="T129" s="247"/>
      <c r="U129" s="247"/>
      <c r="V129" s="247"/>
      <c r="W129" s="247"/>
      <c r="X129" s="247"/>
      <c r="Y129" s="247"/>
      <c r="Z129" s="247"/>
      <c r="AA129" s="247"/>
      <c r="AB129" s="247"/>
      <c r="AC129" s="247"/>
      <c r="AD129" s="247"/>
      <c r="AE129" s="247"/>
      <c r="AF129" s="247"/>
      <c r="AG129" s="247"/>
      <c r="AH129" s="247"/>
      <c r="AI129" s="247"/>
      <c r="AJ129" s="247"/>
      <c r="AK129" s="247"/>
      <c r="AL129" s="247"/>
      <c r="AM129" s="247"/>
      <c r="AN129" s="247"/>
      <c r="AO129" s="247"/>
      <c r="AP129" s="247"/>
      <c r="AQ129" s="247"/>
      <c r="AR129" s="247"/>
      <c r="AS129" s="247"/>
      <c r="AT129" s="247"/>
      <c r="AU129" s="247"/>
      <c r="AV129" s="247"/>
      <c r="AW129" s="247"/>
      <c r="AX129" s="247"/>
      <c r="AY129" s="247"/>
      <c r="AZ129" s="247"/>
      <c r="BA129" s="247"/>
      <c r="BB129" s="247"/>
      <c r="BC129" s="247"/>
      <c r="BD129" s="247"/>
      <c r="BE129" s="247"/>
      <c r="BF129" s="247"/>
      <c r="BG129" s="247"/>
      <c r="BH129" s="247"/>
      <c r="BI129" s="247"/>
      <c r="BJ129" s="247"/>
      <c r="BK129" s="247"/>
      <c r="BL129" s="247"/>
      <c r="BM129" s="247"/>
      <c r="BN129" s="247"/>
      <c r="BO129" s="247"/>
      <c r="BP129" s="247"/>
    </row>
    <row r="130" spans="1:287" ht="14.45" customHeight="1" x14ac:dyDescent="0.15">
      <c r="A130" s="618" t="s">
        <v>325</v>
      </c>
      <c r="B130" s="618"/>
      <c r="C130" s="494" t="s">
        <v>288</v>
      </c>
      <c r="D130" s="372">
        <v>1026.96</v>
      </c>
      <c r="E130" s="372">
        <v>2.0699999999999998</v>
      </c>
      <c r="F130" s="372">
        <v>1029.03</v>
      </c>
      <c r="G130" s="373">
        <v>958.84290020000003</v>
      </c>
      <c r="H130" s="373">
        <v>959.72</v>
      </c>
      <c r="I130" s="373">
        <v>708.35</v>
      </c>
      <c r="J130" s="373">
        <v>640.5</v>
      </c>
      <c r="K130" s="373">
        <v>554.6</v>
      </c>
    </row>
    <row r="131" spans="1:287" ht="14.45" customHeight="1" x14ac:dyDescent="0.15">
      <c r="A131" s="619" t="s">
        <v>326</v>
      </c>
      <c r="B131" s="632"/>
      <c r="C131" s="494" t="s">
        <v>288</v>
      </c>
      <c r="D131" s="374">
        <v>153.83000000000001</v>
      </c>
      <c r="E131" s="374">
        <v>0</v>
      </c>
      <c r="F131" s="374">
        <v>153.83000000000001</v>
      </c>
      <c r="G131" s="375">
        <v>144.2884531</v>
      </c>
      <c r="H131" s="375">
        <v>139.63999999999999</v>
      </c>
      <c r="I131" s="375">
        <v>99.24</v>
      </c>
      <c r="J131" s="375">
        <v>82.19</v>
      </c>
      <c r="K131" s="375">
        <v>66.44</v>
      </c>
    </row>
    <row r="132" spans="1:287" ht="14.25" x14ac:dyDescent="0.15">
      <c r="A132" s="619" t="s">
        <v>327</v>
      </c>
      <c r="B132" s="632"/>
      <c r="C132" s="494" t="s">
        <v>288</v>
      </c>
      <c r="D132" s="374">
        <v>3.51</v>
      </c>
      <c r="E132" s="374">
        <v>0</v>
      </c>
      <c r="F132" s="374">
        <v>3.51</v>
      </c>
      <c r="G132" s="375">
        <v>2.3002381409999999</v>
      </c>
      <c r="H132" s="375">
        <v>3.18</v>
      </c>
      <c r="I132" s="375">
        <v>4.95</v>
      </c>
      <c r="J132" s="375">
        <v>5.05</v>
      </c>
      <c r="K132" s="375">
        <v>5.16</v>
      </c>
    </row>
    <row r="133" spans="1:287" ht="13.5" customHeight="1" x14ac:dyDescent="0.15">
      <c r="A133" s="619" t="s">
        <v>328</v>
      </c>
      <c r="B133" s="632"/>
      <c r="C133" s="494" t="s">
        <v>288</v>
      </c>
      <c r="D133" s="374">
        <v>869.51</v>
      </c>
      <c r="E133" s="374">
        <v>2.0699999999999998</v>
      </c>
      <c r="F133" s="374">
        <v>871.58</v>
      </c>
      <c r="G133" s="375">
        <v>810.31888379999998</v>
      </c>
      <c r="H133" s="375">
        <v>816.76</v>
      </c>
      <c r="I133" s="375">
        <v>519.30999999999995</v>
      </c>
      <c r="J133" s="375">
        <v>444.82</v>
      </c>
      <c r="K133" s="375">
        <v>381.22</v>
      </c>
    </row>
    <row r="134" spans="1:287" ht="14.25" x14ac:dyDescent="0.15">
      <c r="A134" s="619" t="s">
        <v>329</v>
      </c>
      <c r="B134" s="632"/>
      <c r="C134" s="494" t="s">
        <v>288</v>
      </c>
      <c r="D134" s="374">
        <v>0.11</v>
      </c>
      <c r="E134" s="374">
        <v>0</v>
      </c>
      <c r="F134" s="374">
        <v>0.11</v>
      </c>
      <c r="G134" s="375">
        <v>1.9353250369999999</v>
      </c>
      <c r="H134" s="375">
        <v>0.14000000000000001</v>
      </c>
      <c r="I134" s="375">
        <v>84.85</v>
      </c>
      <c r="J134" s="375">
        <v>108.44</v>
      </c>
      <c r="K134" s="375">
        <v>101.78</v>
      </c>
    </row>
    <row r="135" spans="1:287" ht="15" x14ac:dyDescent="0.15">
      <c r="A135" s="626" t="s">
        <v>330</v>
      </c>
      <c r="B135" s="626"/>
      <c r="C135" s="494" t="s">
        <v>2</v>
      </c>
      <c r="D135" s="374">
        <v>15.32</v>
      </c>
      <c r="E135" s="374">
        <v>0</v>
      </c>
      <c r="F135" s="374">
        <v>15.29</v>
      </c>
      <c r="G135" s="376">
        <v>15.29</v>
      </c>
      <c r="H135" s="376">
        <v>14.88</v>
      </c>
      <c r="I135" s="143">
        <v>14.71</v>
      </c>
      <c r="J135" s="143">
        <v>13.62</v>
      </c>
      <c r="K135" s="143">
        <v>12.91</v>
      </c>
    </row>
    <row r="136" spans="1:287" ht="15" x14ac:dyDescent="0.15">
      <c r="A136" s="618" t="s">
        <v>331</v>
      </c>
      <c r="B136" s="618"/>
      <c r="C136" s="494" t="s">
        <v>890</v>
      </c>
      <c r="D136" s="377">
        <v>29.42</v>
      </c>
      <c r="E136" s="377">
        <v>5.79</v>
      </c>
      <c r="F136" s="377">
        <v>29.18</v>
      </c>
      <c r="G136" s="378">
        <v>35.473285246022897</v>
      </c>
      <c r="H136" s="379">
        <v>32.71</v>
      </c>
      <c r="I136" s="397">
        <v>26.21</v>
      </c>
      <c r="J136" s="397">
        <v>28.45</v>
      </c>
      <c r="K136" s="397">
        <v>32.340000000000003</v>
      </c>
    </row>
    <row r="137" spans="1:287" ht="15" x14ac:dyDescent="0.15">
      <c r="A137" s="599" t="s">
        <v>332</v>
      </c>
      <c r="B137" s="599"/>
      <c r="C137" s="599"/>
      <c r="D137" s="599"/>
      <c r="E137" s="599"/>
      <c r="F137" s="599"/>
      <c r="G137" s="599"/>
      <c r="H137" s="599"/>
      <c r="I137" s="380"/>
      <c r="J137" s="380"/>
      <c r="K137" s="380"/>
      <c r="M137" s="247"/>
      <c r="N137" s="247"/>
      <c r="O137" s="247"/>
      <c r="BP137" s="247"/>
      <c r="BQ137" s="247"/>
      <c r="BR137" s="247"/>
      <c r="BS137" s="247"/>
      <c r="BT137" s="247"/>
      <c r="BU137" s="247"/>
      <c r="BV137" s="247"/>
      <c r="BW137" s="247"/>
      <c r="BX137" s="247"/>
      <c r="BY137" s="247"/>
      <c r="BZ137" s="247"/>
      <c r="CA137" s="247"/>
      <c r="CB137" s="247"/>
      <c r="CC137" s="247"/>
      <c r="CD137" s="247"/>
      <c r="CE137" s="247"/>
      <c r="CF137" s="247"/>
      <c r="CG137" s="247"/>
      <c r="CH137" s="247"/>
      <c r="CI137" s="247"/>
      <c r="CJ137" s="247"/>
      <c r="CK137" s="247"/>
      <c r="CL137" s="247"/>
      <c r="CM137" s="247"/>
      <c r="CN137" s="247"/>
      <c r="CO137" s="247"/>
      <c r="CP137" s="247"/>
      <c r="CQ137" s="247"/>
      <c r="CR137" s="247"/>
      <c r="CS137" s="247"/>
      <c r="CT137" s="247"/>
      <c r="CU137" s="247"/>
      <c r="CV137" s="247"/>
      <c r="CW137" s="247"/>
      <c r="CX137" s="247"/>
      <c r="CY137" s="247"/>
      <c r="CZ137" s="247"/>
      <c r="DA137" s="247"/>
      <c r="DB137" s="247"/>
      <c r="DC137" s="247"/>
      <c r="DD137" s="247"/>
      <c r="DE137" s="247"/>
      <c r="DF137" s="247"/>
      <c r="DG137" s="247"/>
      <c r="DH137" s="247"/>
      <c r="DI137" s="247"/>
      <c r="DJ137" s="247"/>
      <c r="DK137" s="247"/>
      <c r="DL137" s="247"/>
      <c r="DM137" s="247"/>
      <c r="DN137" s="247"/>
      <c r="DO137" s="247"/>
      <c r="DP137" s="247"/>
      <c r="DQ137" s="247"/>
      <c r="DR137" s="247"/>
      <c r="DS137" s="247"/>
      <c r="DT137" s="247"/>
      <c r="DU137" s="247"/>
      <c r="DV137" s="247"/>
      <c r="DW137" s="247"/>
      <c r="DX137" s="247"/>
      <c r="DY137" s="247"/>
      <c r="DZ137" s="247"/>
      <c r="EA137" s="247"/>
      <c r="EB137" s="247"/>
      <c r="EC137" s="247"/>
      <c r="ED137" s="247"/>
      <c r="EE137" s="247"/>
      <c r="EF137" s="247"/>
      <c r="EG137" s="247"/>
      <c r="EH137" s="247"/>
      <c r="EI137" s="247"/>
      <c r="EJ137" s="247"/>
      <c r="EK137" s="247"/>
      <c r="EL137" s="247"/>
      <c r="EM137" s="247"/>
      <c r="EN137" s="247"/>
      <c r="EO137" s="247"/>
      <c r="EP137" s="247"/>
      <c r="EQ137" s="247"/>
      <c r="ER137" s="247"/>
      <c r="ES137" s="247"/>
      <c r="ET137" s="247"/>
      <c r="EU137" s="247"/>
      <c r="EV137" s="247"/>
      <c r="EW137" s="247"/>
      <c r="EX137" s="247"/>
      <c r="EY137" s="247"/>
      <c r="EZ137" s="247"/>
      <c r="FA137" s="247"/>
      <c r="FB137" s="247"/>
      <c r="FC137" s="247"/>
      <c r="FD137" s="247"/>
      <c r="FE137" s="247"/>
      <c r="FF137" s="247"/>
      <c r="FG137" s="247"/>
      <c r="FH137" s="247"/>
      <c r="FI137" s="247"/>
      <c r="FJ137" s="247"/>
      <c r="FK137" s="247"/>
      <c r="FL137" s="247"/>
      <c r="FM137" s="247"/>
      <c r="FN137" s="247"/>
      <c r="FO137" s="247"/>
      <c r="FP137" s="247"/>
      <c r="FQ137" s="247"/>
      <c r="FR137" s="247"/>
      <c r="FS137" s="247"/>
      <c r="FT137" s="247"/>
      <c r="FU137" s="247"/>
      <c r="FV137" s="247"/>
      <c r="FW137" s="247"/>
      <c r="FX137" s="247"/>
      <c r="FY137" s="247"/>
      <c r="FZ137" s="247"/>
      <c r="GA137" s="247"/>
      <c r="GB137" s="247"/>
      <c r="GC137" s="247"/>
      <c r="GD137" s="247"/>
      <c r="GE137" s="247"/>
      <c r="GF137" s="247"/>
      <c r="GG137" s="247"/>
      <c r="GH137" s="247"/>
      <c r="GI137" s="247"/>
      <c r="GJ137" s="247"/>
      <c r="GK137" s="247"/>
      <c r="GL137" s="247"/>
      <c r="GM137" s="247"/>
      <c r="GN137" s="247"/>
      <c r="GO137" s="247"/>
      <c r="GP137" s="247"/>
      <c r="GQ137" s="247"/>
      <c r="GR137" s="247"/>
      <c r="GS137" s="247"/>
      <c r="GT137" s="247"/>
      <c r="GU137" s="247"/>
      <c r="GV137" s="247"/>
      <c r="GW137" s="247"/>
      <c r="GX137" s="247"/>
      <c r="GY137" s="247"/>
      <c r="GZ137" s="247"/>
      <c r="HA137" s="247"/>
      <c r="HB137" s="247"/>
      <c r="HC137" s="247"/>
      <c r="HD137" s="247"/>
      <c r="HE137" s="247"/>
      <c r="HF137" s="247"/>
      <c r="HG137" s="247"/>
      <c r="HH137" s="247"/>
      <c r="HI137" s="247"/>
      <c r="HJ137" s="247"/>
      <c r="HK137" s="247"/>
      <c r="HL137" s="247"/>
      <c r="HM137" s="247"/>
      <c r="HN137" s="247"/>
      <c r="HO137" s="247"/>
      <c r="HP137" s="247"/>
      <c r="HQ137" s="247"/>
      <c r="HR137" s="247"/>
      <c r="HS137" s="247"/>
      <c r="HT137" s="247"/>
      <c r="HU137" s="247"/>
      <c r="HV137" s="247"/>
      <c r="HW137" s="247"/>
      <c r="HX137" s="247"/>
      <c r="HY137" s="247"/>
      <c r="HZ137" s="247"/>
      <c r="IA137" s="247"/>
      <c r="IB137" s="247"/>
      <c r="IC137" s="247"/>
      <c r="ID137" s="247"/>
      <c r="IE137" s="247"/>
      <c r="IF137" s="247"/>
      <c r="IG137" s="247"/>
      <c r="IH137" s="247"/>
      <c r="II137" s="247"/>
      <c r="IJ137" s="247"/>
      <c r="IK137" s="247"/>
      <c r="IL137" s="247"/>
      <c r="IM137" s="247"/>
      <c r="IN137" s="247"/>
      <c r="IO137" s="247"/>
      <c r="IP137" s="247"/>
      <c r="IQ137" s="247"/>
      <c r="IR137" s="247"/>
      <c r="IS137" s="247"/>
      <c r="IT137" s="247"/>
      <c r="IU137" s="247"/>
      <c r="IV137" s="247"/>
      <c r="IW137" s="247"/>
      <c r="IX137" s="247"/>
      <c r="IY137" s="247"/>
      <c r="IZ137" s="247"/>
      <c r="JA137" s="247"/>
      <c r="JB137" s="247"/>
      <c r="JC137" s="247"/>
      <c r="JD137" s="247"/>
      <c r="JE137" s="247"/>
      <c r="JF137" s="247"/>
      <c r="JG137" s="247"/>
      <c r="JH137" s="247"/>
      <c r="JI137" s="247"/>
      <c r="JJ137" s="247"/>
      <c r="JK137" s="247"/>
      <c r="JL137" s="247"/>
      <c r="JM137" s="247"/>
      <c r="JN137" s="247"/>
      <c r="JO137" s="247"/>
      <c r="JP137" s="247"/>
      <c r="JQ137" s="247"/>
      <c r="JR137" s="247"/>
      <c r="JS137" s="247"/>
      <c r="JT137" s="247"/>
      <c r="JU137" s="247"/>
      <c r="JV137" s="247"/>
      <c r="JW137" s="247"/>
      <c r="JX137" s="247"/>
      <c r="JY137" s="247"/>
      <c r="JZ137" s="247"/>
    </row>
    <row r="138" spans="1:287" ht="15" x14ac:dyDescent="0.15">
      <c r="A138" s="618" t="s">
        <v>333</v>
      </c>
      <c r="B138" s="618"/>
      <c r="C138" s="503" t="s">
        <v>288</v>
      </c>
      <c r="D138" s="381">
        <v>217.42</v>
      </c>
      <c r="E138" s="381">
        <v>2.0699999999999998</v>
      </c>
      <c r="F138" s="381">
        <v>219.49</v>
      </c>
      <c r="G138" s="382">
        <v>208.14</v>
      </c>
      <c r="H138" s="382">
        <v>177.44</v>
      </c>
      <c r="I138" s="382">
        <v>159.94</v>
      </c>
      <c r="J138" s="382">
        <v>114.34</v>
      </c>
      <c r="K138" s="382">
        <v>97.38</v>
      </c>
      <c r="M138" s="247"/>
      <c r="N138" s="247"/>
      <c r="O138" s="247"/>
      <c r="BP138" s="247"/>
      <c r="BQ138" s="247"/>
      <c r="BR138" s="247"/>
      <c r="BS138" s="247"/>
      <c r="BT138" s="247"/>
      <c r="BU138" s="247"/>
      <c r="BV138" s="247"/>
      <c r="BW138" s="247"/>
      <c r="BX138" s="247"/>
      <c r="BY138" s="247"/>
      <c r="BZ138" s="247"/>
      <c r="CA138" s="247"/>
      <c r="CB138" s="247"/>
      <c r="CC138" s="247"/>
      <c r="CD138" s="247"/>
      <c r="CE138" s="247"/>
      <c r="CF138" s="247"/>
      <c r="CG138" s="247"/>
      <c r="CH138" s="247"/>
      <c r="CI138" s="247"/>
      <c r="CJ138" s="247"/>
      <c r="CK138" s="247"/>
      <c r="CL138" s="247"/>
      <c r="CM138" s="247"/>
      <c r="CN138" s="247"/>
      <c r="CO138" s="247"/>
      <c r="CP138" s="247"/>
      <c r="CQ138" s="247"/>
      <c r="CR138" s="247"/>
      <c r="CS138" s="247"/>
      <c r="CT138" s="247"/>
      <c r="CU138" s="247"/>
      <c r="CV138" s="247"/>
      <c r="CW138" s="247"/>
      <c r="CX138" s="247"/>
      <c r="CY138" s="247"/>
      <c r="CZ138" s="247"/>
      <c r="DA138" s="247"/>
      <c r="DB138" s="247"/>
      <c r="DC138" s="247"/>
      <c r="DD138" s="247"/>
      <c r="DE138" s="247"/>
      <c r="DF138" s="247"/>
      <c r="DG138" s="247"/>
      <c r="DH138" s="247"/>
      <c r="DI138" s="247"/>
      <c r="DJ138" s="247"/>
      <c r="DK138" s="247"/>
      <c r="DL138" s="247"/>
      <c r="DM138" s="247"/>
      <c r="DN138" s="247"/>
      <c r="DO138" s="247"/>
      <c r="DP138" s="247"/>
      <c r="DQ138" s="247"/>
      <c r="DR138" s="247"/>
      <c r="DS138" s="247"/>
      <c r="DT138" s="247"/>
      <c r="DU138" s="247"/>
      <c r="DV138" s="247"/>
      <c r="DW138" s="247"/>
      <c r="DX138" s="247"/>
      <c r="DY138" s="247"/>
      <c r="DZ138" s="247"/>
      <c r="EA138" s="247"/>
      <c r="EB138" s="247"/>
      <c r="EC138" s="247"/>
      <c r="ED138" s="247"/>
      <c r="EE138" s="247"/>
      <c r="EF138" s="247"/>
      <c r="EG138" s="247"/>
      <c r="EH138" s="247"/>
      <c r="EI138" s="247"/>
      <c r="EJ138" s="247"/>
      <c r="EK138" s="247"/>
      <c r="EL138" s="247"/>
      <c r="EM138" s="247"/>
      <c r="EN138" s="247"/>
      <c r="EO138" s="247"/>
      <c r="EP138" s="247"/>
      <c r="EQ138" s="247"/>
      <c r="ER138" s="247"/>
      <c r="ES138" s="247"/>
      <c r="ET138" s="247"/>
      <c r="EU138" s="247"/>
      <c r="EV138" s="247"/>
      <c r="EW138" s="247"/>
      <c r="EX138" s="247"/>
      <c r="EY138" s="247"/>
      <c r="EZ138" s="247"/>
      <c r="FA138" s="247"/>
      <c r="FB138" s="247"/>
      <c r="FC138" s="247"/>
      <c r="FD138" s="247"/>
      <c r="FE138" s="247"/>
      <c r="FF138" s="247"/>
      <c r="FG138" s="247"/>
      <c r="FH138" s="247"/>
      <c r="FI138" s="247"/>
      <c r="FJ138" s="247"/>
      <c r="FK138" s="247"/>
      <c r="FL138" s="247"/>
      <c r="FM138" s="247"/>
      <c r="FN138" s="247"/>
      <c r="FO138" s="247"/>
      <c r="FP138" s="247"/>
      <c r="FQ138" s="247"/>
      <c r="FR138" s="247"/>
      <c r="FS138" s="247"/>
      <c r="FT138" s="247"/>
      <c r="FU138" s="247"/>
      <c r="FV138" s="247"/>
      <c r="FW138" s="247"/>
      <c r="FX138" s="247"/>
      <c r="FY138" s="247"/>
      <c r="FZ138" s="247"/>
      <c r="GA138" s="247"/>
      <c r="GB138" s="247"/>
      <c r="GC138" s="247"/>
      <c r="GD138" s="247"/>
      <c r="GE138" s="247"/>
      <c r="GF138" s="247"/>
      <c r="GG138" s="247"/>
      <c r="GH138" s="247"/>
      <c r="GI138" s="247"/>
      <c r="GJ138" s="247"/>
      <c r="GK138" s="247"/>
      <c r="GL138" s="247"/>
      <c r="GM138" s="247"/>
      <c r="GN138" s="247"/>
      <c r="GO138" s="247"/>
      <c r="GP138" s="247"/>
      <c r="GQ138" s="247"/>
      <c r="GR138" s="247"/>
      <c r="GS138" s="247"/>
      <c r="GT138" s="247"/>
      <c r="GU138" s="247"/>
      <c r="GV138" s="247"/>
      <c r="GW138" s="247"/>
      <c r="GX138" s="247"/>
      <c r="GY138" s="247"/>
      <c r="GZ138" s="247"/>
      <c r="HA138" s="247"/>
      <c r="HB138" s="247"/>
      <c r="HC138" s="247"/>
      <c r="HD138" s="247"/>
      <c r="HE138" s="247"/>
      <c r="HF138" s="247"/>
      <c r="HG138" s="247"/>
      <c r="HH138" s="247"/>
      <c r="HI138" s="247"/>
      <c r="HJ138" s="247"/>
      <c r="HK138" s="247"/>
      <c r="HL138" s="247"/>
      <c r="HM138" s="247"/>
      <c r="HN138" s="247"/>
      <c r="HO138" s="247"/>
      <c r="HP138" s="247"/>
      <c r="HQ138" s="247"/>
      <c r="HR138" s="247"/>
      <c r="HS138" s="247"/>
      <c r="HT138" s="247"/>
      <c r="HU138" s="247"/>
      <c r="HV138" s="247"/>
      <c r="HW138" s="247"/>
      <c r="HX138" s="247"/>
      <c r="HY138" s="247"/>
      <c r="HZ138" s="247"/>
      <c r="IA138" s="247"/>
      <c r="IB138" s="247"/>
      <c r="IC138" s="247"/>
      <c r="ID138" s="247"/>
      <c r="IE138" s="247"/>
      <c r="IF138" s="247"/>
      <c r="IG138" s="247"/>
      <c r="IH138" s="247"/>
      <c r="II138" s="247"/>
      <c r="IJ138" s="247"/>
      <c r="IK138" s="247"/>
      <c r="IL138" s="247"/>
      <c r="IM138" s="247"/>
      <c r="IN138" s="247"/>
      <c r="IO138" s="247"/>
      <c r="IP138" s="247"/>
      <c r="IQ138" s="247"/>
      <c r="IR138" s="247"/>
      <c r="IS138" s="247"/>
      <c r="IT138" s="247"/>
      <c r="IU138" s="247"/>
      <c r="IV138" s="247"/>
      <c r="IW138" s="247"/>
      <c r="IX138" s="247"/>
      <c r="IY138" s="247"/>
      <c r="IZ138" s="247"/>
      <c r="JA138" s="247"/>
      <c r="JB138" s="247"/>
      <c r="JC138" s="247"/>
      <c r="JD138" s="247"/>
      <c r="JE138" s="247"/>
      <c r="JF138" s="247"/>
      <c r="JG138" s="247"/>
      <c r="JH138" s="247"/>
      <c r="JI138" s="247"/>
      <c r="JJ138" s="247"/>
      <c r="JK138" s="247"/>
      <c r="JL138" s="247"/>
      <c r="JM138" s="247"/>
      <c r="JN138" s="247"/>
      <c r="JO138" s="247"/>
      <c r="JP138" s="247"/>
      <c r="JQ138" s="247"/>
      <c r="JR138" s="247"/>
      <c r="JS138" s="247"/>
      <c r="JT138" s="247"/>
      <c r="JU138" s="247"/>
      <c r="JV138" s="247"/>
      <c r="JW138" s="247"/>
      <c r="JX138" s="247"/>
      <c r="JY138" s="247"/>
      <c r="JZ138" s="247"/>
    </row>
    <row r="139" spans="1:287" ht="14.25" x14ac:dyDescent="0.15">
      <c r="A139" s="632" t="s">
        <v>334</v>
      </c>
      <c r="B139" s="632"/>
      <c r="C139" s="503" t="s">
        <v>370</v>
      </c>
      <c r="D139" s="374">
        <v>54.44</v>
      </c>
      <c r="E139" s="374">
        <v>0</v>
      </c>
      <c r="F139" s="374">
        <v>54.44</v>
      </c>
      <c r="G139" s="383">
        <v>50.89</v>
      </c>
      <c r="H139" s="383">
        <v>42.33</v>
      </c>
      <c r="I139" s="383">
        <v>36.950000000000003</v>
      </c>
      <c r="J139" s="383">
        <v>25.28</v>
      </c>
      <c r="K139" s="383">
        <v>20.73</v>
      </c>
    </row>
    <row r="140" spans="1:287" ht="15" thickBot="1" x14ac:dyDescent="0.2">
      <c r="A140" s="605" t="s">
        <v>335</v>
      </c>
      <c r="B140" s="605"/>
      <c r="C140" s="605" t="s">
        <v>2</v>
      </c>
      <c r="D140" s="605">
        <v>25.04</v>
      </c>
      <c r="E140" s="384">
        <v>0</v>
      </c>
      <c r="F140" s="384">
        <v>24.8</v>
      </c>
      <c r="G140" s="385">
        <v>24.45</v>
      </c>
      <c r="H140" s="385">
        <v>23.855951307484201</v>
      </c>
      <c r="I140" s="385">
        <v>23.1</v>
      </c>
      <c r="J140" s="385">
        <v>22.11</v>
      </c>
      <c r="K140" s="385">
        <v>21.29</v>
      </c>
    </row>
    <row r="141" spans="1:287" ht="14.25" thickTop="1" x14ac:dyDescent="0.15">
      <c r="A141" s="502" t="s">
        <v>336</v>
      </c>
      <c r="B141" s="386"/>
      <c r="C141" s="386"/>
      <c r="D141" s="387"/>
      <c r="E141" s="387"/>
      <c r="F141" s="387"/>
      <c r="G141" s="177"/>
      <c r="H141" s="177"/>
      <c r="I141" s="177"/>
      <c r="J141" s="177"/>
      <c r="K141" s="177"/>
      <c r="L141" s="309"/>
      <c r="M141" s="310"/>
    </row>
    <row r="142" spans="1:287" s="247" customFormat="1" ht="15" thickBot="1" x14ac:dyDescent="0.2">
      <c r="A142" s="617" t="s">
        <v>337</v>
      </c>
      <c r="B142" s="617"/>
      <c r="C142" s="617"/>
      <c r="D142" s="617"/>
      <c r="E142" s="617"/>
      <c r="F142" s="617"/>
      <c r="G142" s="617"/>
      <c r="H142" s="617"/>
      <c r="I142" s="617"/>
      <c r="J142" s="617"/>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249"/>
      <c r="AL142" s="249"/>
      <c r="AM142" s="249"/>
      <c r="AN142" s="249"/>
      <c r="AO142" s="249"/>
      <c r="AP142" s="249"/>
      <c r="AQ142" s="249"/>
      <c r="AR142" s="249"/>
      <c r="AS142" s="249"/>
      <c r="AT142" s="249"/>
      <c r="AU142" s="249"/>
      <c r="AV142" s="249"/>
      <c r="AW142" s="249"/>
      <c r="AX142" s="249"/>
      <c r="AY142" s="249"/>
      <c r="AZ142" s="249"/>
      <c r="BA142" s="249"/>
      <c r="BB142" s="249"/>
      <c r="BC142" s="249"/>
      <c r="BD142" s="249"/>
      <c r="BE142" s="249"/>
      <c r="BF142" s="249"/>
      <c r="BG142" s="249"/>
      <c r="BH142" s="249"/>
      <c r="BI142" s="249"/>
      <c r="BJ142" s="249"/>
      <c r="BK142" s="249"/>
      <c r="BL142" s="249"/>
      <c r="BM142" s="249"/>
      <c r="BN142" s="249"/>
      <c r="BO142" s="249"/>
      <c r="BP142" s="249"/>
      <c r="BQ142" s="249"/>
      <c r="BR142" s="249"/>
      <c r="BS142" s="249"/>
      <c r="BT142" s="249"/>
      <c r="BU142" s="249"/>
      <c r="BV142" s="249"/>
      <c r="BW142" s="249"/>
      <c r="BX142" s="249"/>
      <c r="BY142" s="249"/>
      <c r="BZ142" s="249"/>
      <c r="CA142" s="249"/>
      <c r="CB142" s="249"/>
      <c r="CC142" s="249"/>
      <c r="CD142" s="249"/>
      <c r="CE142" s="249"/>
      <c r="CF142" s="249"/>
      <c r="CG142" s="249"/>
      <c r="CH142" s="249"/>
      <c r="CI142" s="249"/>
      <c r="CJ142" s="249"/>
      <c r="CK142" s="249"/>
      <c r="CL142" s="249"/>
      <c r="CM142" s="249"/>
      <c r="CN142" s="249"/>
      <c r="CO142" s="249"/>
      <c r="CP142" s="249"/>
      <c r="CQ142" s="249"/>
      <c r="CR142" s="249"/>
      <c r="CS142" s="249"/>
      <c r="CT142" s="249"/>
      <c r="CU142" s="249"/>
      <c r="CV142" s="249"/>
      <c r="CW142" s="249"/>
      <c r="CX142" s="249"/>
      <c r="CY142" s="249"/>
      <c r="CZ142" s="249"/>
      <c r="DA142" s="249"/>
      <c r="DB142" s="249"/>
      <c r="DC142" s="249"/>
      <c r="DD142" s="249"/>
      <c r="DE142" s="249"/>
      <c r="DF142" s="249"/>
      <c r="DG142" s="249"/>
      <c r="DH142" s="249"/>
      <c r="DI142" s="249"/>
      <c r="DJ142" s="249"/>
      <c r="DK142" s="249"/>
      <c r="DL142" s="249"/>
      <c r="DM142" s="249"/>
      <c r="DN142" s="249"/>
      <c r="DO142" s="249"/>
      <c r="DP142" s="249"/>
      <c r="DQ142" s="249"/>
      <c r="DR142" s="249"/>
      <c r="DS142" s="249"/>
      <c r="DT142" s="249"/>
      <c r="DU142" s="249"/>
      <c r="DV142" s="249"/>
      <c r="DW142" s="249"/>
      <c r="DX142" s="249"/>
      <c r="DY142" s="249"/>
      <c r="DZ142" s="249"/>
      <c r="EA142" s="249"/>
      <c r="EB142" s="249"/>
      <c r="EC142" s="249"/>
      <c r="ED142" s="249"/>
      <c r="EE142" s="249"/>
      <c r="EF142" s="249"/>
      <c r="EG142" s="249"/>
      <c r="EH142" s="249"/>
      <c r="EI142" s="249"/>
      <c r="EJ142" s="249"/>
      <c r="EK142" s="249"/>
      <c r="EL142" s="249"/>
      <c r="EM142" s="249"/>
      <c r="EN142" s="249"/>
      <c r="EO142" s="249"/>
      <c r="EP142" s="249"/>
      <c r="EQ142" s="249"/>
      <c r="ER142" s="249"/>
      <c r="ES142" s="249"/>
      <c r="ET142" s="249"/>
      <c r="EU142" s="249"/>
      <c r="EV142" s="249"/>
      <c r="EW142" s="249"/>
      <c r="EX142" s="249"/>
      <c r="EY142" s="249"/>
      <c r="EZ142" s="249"/>
      <c r="FA142" s="249"/>
      <c r="FB142" s="249"/>
      <c r="FC142" s="249"/>
      <c r="FD142" s="249"/>
      <c r="FE142" s="249"/>
      <c r="FF142" s="249"/>
      <c r="FG142" s="249"/>
      <c r="FH142" s="249"/>
      <c r="FI142" s="249"/>
      <c r="FJ142" s="249"/>
      <c r="FK142" s="249"/>
      <c r="FL142" s="249"/>
      <c r="FM142" s="249"/>
      <c r="FN142" s="249"/>
      <c r="FO142" s="249"/>
      <c r="FP142" s="249"/>
      <c r="FQ142" s="249"/>
      <c r="FR142" s="249"/>
      <c r="FS142" s="249"/>
      <c r="FT142" s="249"/>
      <c r="FU142" s="249"/>
      <c r="FV142" s="249"/>
      <c r="FW142" s="249"/>
      <c r="FX142" s="249"/>
      <c r="FY142" s="249"/>
      <c r="FZ142" s="249"/>
      <c r="GA142" s="249"/>
      <c r="GB142" s="249"/>
      <c r="GC142" s="249"/>
      <c r="GD142" s="249"/>
      <c r="GE142" s="249"/>
      <c r="GF142" s="249"/>
      <c r="GG142" s="249"/>
      <c r="GH142" s="249"/>
      <c r="GI142" s="249"/>
      <c r="GJ142" s="249"/>
      <c r="GK142" s="249"/>
      <c r="GL142" s="249"/>
      <c r="GM142" s="249"/>
      <c r="GN142" s="249"/>
      <c r="GO142" s="249"/>
      <c r="GP142" s="249"/>
      <c r="GQ142" s="249"/>
      <c r="GR142" s="249"/>
      <c r="GS142" s="249"/>
      <c r="GT142" s="249"/>
      <c r="GU142" s="249"/>
      <c r="GV142" s="249"/>
      <c r="GW142" s="249"/>
      <c r="GX142" s="249"/>
      <c r="GY142" s="249"/>
      <c r="GZ142" s="249"/>
      <c r="HA142" s="249"/>
      <c r="HB142" s="249"/>
      <c r="HC142" s="249"/>
      <c r="HD142" s="249"/>
      <c r="HE142" s="249"/>
      <c r="HF142" s="249"/>
      <c r="HG142" s="249"/>
      <c r="HH142" s="249"/>
      <c r="HI142" s="249"/>
      <c r="HJ142" s="249"/>
      <c r="HK142" s="249"/>
      <c r="HL142" s="249"/>
      <c r="HM142" s="249"/>
      <c r="HN142" s="249"/>
      <c r="HO142" s="249"/>
      <c r="HP142" s="249"/>
      <c r="HQ142" s="249"/>
      <c r="HR142" s="249"/>
      <c r="HS142" s="249"/>
      <c r="HT142" s="249"/>
      <c r="HU142" s="249"/>
      <c r="HV142" s="249"/>
      <c r="HW142" s="249"/>
      <c r="HX142" s="249"/>
      <c r="HY142" s="249"/>
      <c r="HZ142" s="249"/>
      <c r="IA142" s="249"/>
      <c r="IB142" s="249"/>
      <c r="IC142" s="249"/>
      <c r="ID142" s="249"/>
      <c r="IE142" s="249"/>
      <c r="IF142" s="249"/>
      <c r="IG142" s="249"/>
      <c r="IH142" s="249"/>
      <c r="II142" s="249"/>
      <c r="IJ142" s="249"/>
      <c r="IK142" s="249"/>
      <c r="IL142" s="249"/>
      <c r="IM142" s="249"/>
      <c r="IN142" s="249"/>
      <c r="IO142" s="249"/>
      <c r="IP142" s="249"/>
      <c r="IQ142" s="249"/>
      <c r="IR142" s="249"/>
      <c r="IS142" s="249"/>
      <c r="IT142" s="249"/>
      <c r="IU142" s="249"/>
      <c r="IV142" s="249"/>
      <c r="IW142" s="249"/>
      <c r="IX142" s="249"/>
      <c r="IY142" s="249"/>
      <c r="IZ142" s="249"/>
      <c r="JA142" s="249"/>
      <c r="JB142" s="249"/>
      <c r="JC142" s="249"/>
      <c r="JD142" s="249"/>
      <c r="JE142" s="249"/>
      <c r="JF142" s="249"/>
      <c r="JG142" s="249"/>
      <c r="JH142" s="249"/>
      <c r="JI142" s="249"/>
      <c r="JJ142" s="249"/>
      <c r="JK142" s="249"/>
      <c r="JL142" s="249"/>
      <c r="JM142" s="249"/>
      <c r="JN142" s="249"/>
      <c r="JO142" s="249"/>
      <c r="JP142" s="249"/>
      <c r="JQ142" s="249"/>
      <c r="JR142" s="249"/>
      <c r="JS142" s="249"/>
      <c r="JT142" s="249"/>
      <c r="JU142" s="249"/>
      <c r="JV142" s="249"/>
      <c r="JW142" s="249"/>
      <c r="JX142" s="249"/>
      <c r="JY142" s="249"/>
      <c r="JZ142" s="249"/>
    </row>
    <row r="143" spans="1:287" s="247" customFormat="1" ht="15.75" thickTop="1" x14ac:dyDescent="0.15">
      <c r="A143" s="636" t="s">
        <v>207</v>
      </c>
      <c r="B143" s="636"/>
      <c r="C143" s="493" t="s">
        <v>209</v>
      </c>
      <c r="D143" s="483" t="s">
        <v>211</v>
      </c>
      <c r="E143" s="483" t="s">
        <v>212</v>
      </c>
      <c r="F143" s="483" t="s">
        <v>213</v>
      </c>
      <c r="G143" s="252">
        <v>2024</v>
      </c>
      <c r="H143" s="252">
        <v>2023</v>
      </c>
      <c r="I143" s="252">
        <v>2022</v>
      </c>
      <c r="J143" s="252">
        <v>2021</v>
      </c>
      <c r="K143" s="252">
        <v>2020</v>
      </c>
      <c r="L143" s="249"/>
      <c r="M143" s="249"/>
      <c r="N143" s="249"/>
      <c r="O143" s="249"/>
      <c r="P143" s="249"/>
      <c r="Q143" s="249"/>
      <c r="R143" s="249"/>
      <c r="S143" s="249"/>
      <c r="T143" s="249"/>
      <c r="U143" s="249"/>
      <c r="V143" s="249"/>
      <c r="W143" s="249"/>
      <c r="X143" s="249"/>
      <c r="Y143" s="249"/>
      <c r="Z143" s="249"/>
      <c r="AA143" s="249"/>
      <c r="AB143" s="249"/>
      <c r="AC143" s="249"/>
      <c r="AD143" s="249"/>
      <c r="AE143" s="249"/>
      <c r="AF143" s="249"/>
      <c r="AG143" s="249"/>
      <c r="AH143" s="249"/>
      <c r="AI143" s="249"/>
      <c r="AJ143" s="249"/>
      <c r="AK143" s="249"/>
      <c r="AL143" s="249"/>
      <c r="AM143" s="249"/>
      <c r="AN143" s="249"/>
      <c r="AO143" s="249"/>
      <c r="AP143" s="249"/>
      <c r="AQ143" s="249"/>
      <c r="AR143" s="249"/>
      <c r="AS143" s="249"/>
      <c r="AT143" s="249"/>
      <c r="AU143" s="249"/>
      <c r="AV143" s="249"/>
      <c r="AW143" s="249"/>
      <c r="AX143" s="249"/>
      <c r="AY143" s="249"/>
      <c r="AZ143" s="249"/>
      <c r="BA143" s="249"/>
      <c r="BB143" s="249"/>
      <c r="BC143" s="249"/>
      <c r="BD143" s="249"/>
      <c r="BE143" s="249"/>
      <c r="BF143" s="249"/>
      <c r="BG143" s="249"/>
      <c r="BH143" s="249"/>
      <c r="BI143" s="249"/>
      <c r="BJ143" s="249"/>
      <c r="BK143" s="249"/>
      <c r="BL143" s="249"/>
      <c r="BM143" s="249"/>
      <c r="BN143" s="249"/>
      <c r="BO143" s="249"/>
      <c r="BP143" s="249"/>
      <c r="BQ143" s="249"/>
      <c r="BR143" s="249"/>
      <c r="BS143" s="249"/>
      <c r="BT143" s="249"/>
      <c r="BU143" s="249"/>
      <c r="BV143" s="249"/>
      <c r="BW143" s="249"/>
      <c r="BX143" s="249"/>
      <c r="BY143" s="249"/>
      <c r="BZ143" s="249"/>
      <c r="CA143" s="249"/>
      <c r="CB143" s="249"/>
      <c r="CC143" s="249"/>
      <c r="CD143" s="249"/>
      <c r="CE143" s="249"/>
      <c r="CF143" s="249"/>
      <c r="CG143" s="249"/>
      <c r="CH143" s="249"/>
      <c r="CI143" s="249"/>
      <c r="CJ143" s="249"/>
      <c r="CK143" s="249"/>
      <c r="CL143" s="249"/>
      <c r="CM143" s="249"/>
      <c r="CN143" s="249"/>
      <c r="CO143" s="249"/>
      <c r="CP143" s="249"/>
      <c r="CQ143" s="249"/>
      <c r="CR143" s="249"/>
      <c r="CS143" s="249"/>
      <c r="CT143" s="249"/>
      <c r="CU143" s="249"/>
      <c r="CV143" s="249"/>
      <c r="CW143" s="249"/>
      <c r="CX143" s="249"/>
      <c r="CY143" s="249"/>
      <c r="CZ143" s="249"/>
      <c r="DA143" s="249"/>
      <c r="DB143" s="249"/>
      <c r="DC143" s="249"/>
      <c r="DD143" s="249"/>
      <c r="DE143" s="249"/>
      <c r="DF143" s="249"/>
      <c r="DG143" s="249"/>
      <c r="DH143" s="249"/>
      <c r="DI143" s="249"/>
      <c r="DJ143" s="249"/>
      <c r="DK143" s="249"/>
      <c r="DL143" s="249"/>
      <c r="DM143" s="249"/>
      <c r="DN143" s="249"/>
      <c r="DO143" s="249"/>
      <c r="DP143" s="249"/>
      <c r="DQ143" s="249"/>
      <c r="DR143" s="249"/>
      <c r="DS143" s="249"/>
      <c r="DT143" s="249"/>
      <c r="DU143" s="249"/>
      <c r="DV143" s="249"/>
      <c r="DW143" s="249"/>
      <c r="DX143" s="249"/>
      <c r="DY143" s="249"/>
      <c r="DZ143" s="249"/>
      <c r="EA143" s="249"/>
      <c r="EB143" s="249"/>
      <c r="EC143" s="249"/>
      <c r="ED143" s="249"/>
      <c r="EE143" s="249"/>
      <c r="EF143" s="249"/>
      <c r="EG143" s="249"/>
      <c r="EH143" s="249"/>
      <c r="EI143" s="249"/>
      <c r="EJ143" s="249"/>
      <c r="EK143" s="249"/>
      <c r="EL143" s="249"/>
      <c r="EM143" s="249"/>
      <c r="EN143" s="249"/>
      <c r="EO143" s="249"/>
      <c r="EP143" s="249"/>
      <c r="EQ143" s="249"/>
      <c r="ER143" s="249"/>
      <c r="ES143" s="249"/>
      <c r="ET143" s="249"/>
      <c r="EU143" s="249"/>
      <c r="EV143" s="249"/>
      <c r="EW143" s="249"/>
      <c r="EX143" s="249"/>
      <c r="EY143" s="249"/>
      <c r="EZ143" s="249"/>
      <c r="FA143" s="249"/>
      <c r="FB143" s="249"/>
      <c r="FC143" s="249"/>
      <c r="FD143" s="249"/>
      <c r="FE143" s="249"/>
      <c r="FF143" s="249"/>
      <c r="FG143" s="249"/>
      <c r="FH143" s="249"/>
      <c r="FI143" s="249"/>
      <c r="FJ143" s="249"/>
      <c r="FK143" s="249"/>
      <c r="FL143" s="249"/>
      <c r="FM143" s="249"/>
      <c r="FN143" s="249"/>
      <c r="FO143" s="249"/>
      <c r="FP143" s="249"/>
      <c r="FQ143" s="249"/>
      <c r="FR143" s="249"/>
      <c r="FS143" s="249"/>
      <c r="FT143" s="249"/>
      <c r="FU143" s="249"/>
      <c r="FV143" s="249"/>
      <c r="FW143" s="249"/>
      <c r="FX143" s="249"/>
      <c r="FY143" s="249"/>
      <c r="FZ143" s="249"/>
      <c r="GA143" s="249"/>
      <c r="GB143" s="249"/>
      <c r="GC143" s="249"/>
      <c r="GD143" s="249"/>
      <c r="GE143" s="249"/>
      <c r="GF143" s="249"/>
      <c r="GG143" s="249"/>
      <c r="GH143" s="249"/>
      <c r="GI143" s="249"/>
      <c r="GJ143" s="249"/>
      <c r="GK143" s="249"/>
      <c r="GL143" s="249"/>
      <c r="GM143" s="249"/>
      <c r="GN143" s="249"/>
      <c r="GO143" s="249"/>
      <c r="GP143" s="249"/>
      <c r="GQ143" s="249"/>
      <c r="GR143" s="249"/>
      <c r="GS143" s="249"/>
      <c r="GT143" s="249"/>
      <c r="GU143" s="249"/>
      <c r="GV143" s="249"/>
      <c r="GW143" s="249"/>
      <c r="GX143" s="249"/>
      <c r="GY143" s="249"/>
      <c r="GZ143" s="249"/>
      <c r="HA143" s="249"/>
      <c r="HB143" s="249"/>
      <c r="HC143" s="249"/>
      <c r="HD143" s="249"/>
      <c r="HE143" s="249"/>
      <c r="HF143" s="249"/>
      <c r="HG143" s="249"/>
      <c r="HH143" s="249"/>
      <c r="HI143" s="249"/>
      <c r="HJ143" s="249"/>
      <c r="HK143" s="249"/>
      <c r="HL143" s="249"/>
      <c r="HM143" s="249"/>
      <c r="HN143" s="249"/>
      <c r="HO143" s="249"/>
      <c r="HP143" s="249"/>
      <c r="HQ143" s="249"/>
      <c r="HR143" s="249"/>
      <c r="HS143" s="249"/>
      <c r="HT143" s="249"/>
      <c r="HU143" s="249"/>
      <c r="HV143" s="249"/>
      <c r="HW143" s="249"/>
      <c r="HX143" s="249"/>
      <c r="HY143" s="249"/>
      <c r="HZ143" s="249"/>
      <c r="IA143" s="249"/>
      <c r="IB143" s="249"/>
      <c r="IC143" s="249"/>
      <c r="ID143" s="249"/>
      <c r="IE143" s="249"/>
      <c r="IF143" s="249"/>
      <c r="IG143" s="249"/>
      <c r="IH143" s="249"/>
      <c r="II143" s="249"/>
      <c r="IJ143" s="249"/>
      <c r="IK143" s="249"/>
      <c r="IL143" s="249"/>
      <c r="IM143" s="249"/>
      <c r="IN143" s="249"/>
      <c r="IO143" s="249"/>
      <c r="IP143" s="249"/>
      <c r="IQ143" s="249"/>
      <c r="IR143" s="249"/>
      <c r="IS143" s="249"/>
      <c r="IT143" s="249"/>
      <c r="IU143" s="249"/>
      <c r="IV143" s="249"/>
      <c r="IW143" s="249"/>
      <c r="IX143" s="249"/>
      <c r="IY143" s="249"/>
      <c r="IZ143" s="249"/>
      <c r="JA143" s="249"/>
      <c r="JB143" s="249"/>
      <c r="JC143" s="249"/>
      <c r="JD143" s="249"/>
      <c r="JE143" s="249"/>
      <c r="JF143" s="249"/>
      <c r="JG143" s="249"/>
      <c r="JH143" s="249"/>
      <c r="JI143" s="249"/>
      <c r="JJ143" s="249"/>
      <c r="JK143" s="249"/>
      <c r="JL143" s="249"/>
      <c r="JM143" s="249"/>
      <c r="JN143" s="249"/>
      <c r="JO143" s="249"/>
      <c r="JP143" s="249"/>
      <c r="JQ143" s="249"/>
      <c r="JR143" s="249"/>
      <c r="JS143" s="249"/>
      <c r="JT143" s="249"/>
      <c r="JU143" s="249"/>
      <c r="JV143" s="249"/>
      <c r="JW143" s="249"/>
      <c r="JX143" s="249"/>
      <c r="JY143" s="249"/>
      <c r="JZ143" s="249"/>
    </row>
    <row r="144" spans="1:287" s="247" customFormat="1" ht="15" customHeight="1" x14ac:dyDescent="0.15">
      <c r="A144" s="626" t="s">
        <v>338</v>
      </c>
      <c r="B144" s="626"/>
      <c r="C144" s="494" t="s">
        <v>169</v>
      </c>
      <c r="D144" s="374">
        <v>251683</v>
      </c>
      <c r="E144" s="374">
        <v>116.21</v>
      </c>
      <c r="F144" s="374">
        <v>251799.21</v>
      </c>
      <c r="G144" s="375">
        <v>284861.58</v>
      </c>
      <c r="H144" s="375">
        <v>160885.77720000001</v>
      </c>
      <c r="I144" s="375">
        <v>320813.40000000002</v>
      </c>
      <c r="J144" s="375">
        <v>357214.01</v>
      </c>
      <c r="K144" s="375">
        <v>279286.75</v>
      </c>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249"/>
      <c r="AL144" s="249"/>
      <c r="AM144" s="249"/>
      <c r="AN144" s="249"/>
      <c r="AO144" s="249"/>
      <c r="AP144" s="249"/>
      <c r="AQ144" s="249"/>
      <c r="AR144" s="249"/>
      <c r="AS144" s="249"/>
      <c r="AT144" s="249"/>
      <c r="AU144" s="249"/>
      <c r="AV144" s="249"/>
      <c r="AW144" s="249"/>
      <c r="AX144" s="249"/>
      <c r="AY144" s="249"/>
      <c r="AZ144" s="249"/>
      <c r="BA144" s="249"/>
      <c r="BB144" s="249"/>
      <c r="BC144" s="249"/>
      <c r="BD144" s="249"/>
      <c r="BE144" s="249"/>
      <c r="BF144" s="249"/>
      <c r="BG144" s="249"/>
      <c r="BH144" s="249"/>
      <c r="BI144" s="249"/>
      <c r="BJ144" s="249"/>
      <c r="BK144" s="249"/>
      <c r="BL144" s="249"/>
      <c r="BM144" s="249"/>
      <c r="BN144" s="249"/>
      <c r="BO144" s="249"/>
      <c r="BP144" s="249"/>
      <c r="BQ144" s="249"/>
      <c r="BR144" s="249"/>
      <c r="BS144" s="249"/>
      <c r="BT144" s="249"/>
      <c r="BU144" s="249"/>
      <c r="BV144" s="249"/>
      <c r="BW144" s="249"/>
      <c r="BX144" s="249"/>
      <c r="BY144" s="249"/>
      <c r="BZ144" s="249"/>
      <c r="CA144" s="249"/>
      <c r="CB144" s="249"/>
      <c r="CC144" s="249"/>
      <c r="CD144" s="249"/>
      <c r="CE144" s="249"/>
      <c r="CF144" s="249"/>
      <c r="CG144" s="249"/>
      <c r="CH144" s="249"/>
      <c r="CI144" s="249"/>
      <c r="CJ144" s="249"/>
      <c r="CK144" s="249"/>
      <c r="CL144" s="249"/>
      <c r="CM144" s="249"/>
      <c r="CN144" s="249"/>
      <c r="CO144" s="249"/>
      <c r="CP144" s="249"/>
      <c r="CQ144" s="249"/>
      <c r="CR144" s="249"/>
      <c r="CS144" s="249"/>
      <c r="CT144" s="249"/>
      <c r="CU144" s="249"/>
      <c r="CV144" s="249"/>
      <c r="CW144" s="249"/>
      <c r="CX144" s="249"/>
      <c r="CY144" s="249"/>
      <c r="CZ144" s="249"/>
      <c r="DA144" s="249"/>
      <c r="DB144" s="249"/>
      <c r="DC144" s="249"/>
      <c r="DD144" s="249"/>
      <c r="DE144" s="249"/>
      <c r="DF144" s="249"/>
      <c r="DG144" s="249"/>
      <c r="DH144" s="249"/>
      <c r="DI144" s="249"/>
      <c r="DJ144" s="249"/>
      <c r="DK144" s="249"/>
      <c r="DL144" s="249"/>
      <c r="DM144" s="249"/>
      <c r="DN144" s="249"/>
      <c r="DO144" s="249"/>
      <c r="DP144" s="249"/>
      <c r="DQ144" s="249"/>
      <c r="DR144" s="249"/>
      <c r="DS144" s="249"/>
      <c r="DT144" s="249"/>
      <c r="DU144" s="249"/>
      <c r="DV144" s="249"/>
      <c r="DW144" s="249"/>
      <c r="DX144" s="249"/>
      <c r="DY144" s="249"/>
      <c r="DZ144" s="249"/>
      <c r="EA144" s="249"/>
      <c r="EB144" s="249"/>
      <c r="EC144" s="249"/>
      <c r="ED144" s="249"/>
      <c r="EE144" s="249"/>
      <c r="EF144" s="249"/>
      <c r="EG144" s="249"/>
      <c r="EH144" s="249"/>
      <c r="EI144" s="249"/>
      <c r="EJ144" s="249"/>
      <c r="EK144" s="249"/>
      <c r="EL144" s="249"/>
      <c r="EM144" s="249"/>
      <c r="EN144" s="249"/>
      <c r="EO144" s="249"/>
      <c r="EP144" s="249"/>
      <c r="EQ144" s="249"/>
      <c r="ER144" s="249"/>
      <c r="ES144" s="249"/>
      <c r="ET144" s="249"/>
      <c r="EU144" s="249"/>
      <c r="EV144" s="249"/>
      <c r="EW144" s="249"/>
      <c r="EX144" s="249"/>
      <c r="EY144" s="249"/>
      <c r="EZ144" s="249"/>
      <c r="FA144" s="249"/>
      <c r="FB144" s="249"/>
      <c r="FC144" s="249"/>
      <c r="FD144" s="249"/>
      <c r="FE144" s="249"/>
      <c r="FF144" s="249"/>
      <c r="FG144" s="249"/>
      <c r="FH144" s="249"/>
      <c r="FI144" s="249"/>
      <c r="FJ144" s="249"/>
      <c r="FK144" s="249"/>
      <c r="FL144" s="249"/>
      <c r="FM144" s="249"/>
      <c r="FN144" s="249"/>
      <c r="FO144" s="249"/>
      <c r="FP144" s="249"/>
      <c r="FQ144" s="249"/>
      <c r="FR144" s="249"/>
      <c r="FS144" s="249"/>
      <c r="FT144" s="249"/>
      <c r="FU144" s="249"/>
      <c r="FV144" s="249"/>
      <c r="FW144" s="249"/>
      <c r="FX144" s="249"/>
      <c r="FY144" s="249"/>
      <c r="FZ144" s="249"/>
      <c r="GA144" s="249"/>
      <c r="GB144" s="249"/>
      <c r="GC144" s="249"/>
      <c r="GD144" s="249"/>
      <c r="GE144" s="249"/>
      <c r="GF144" s="249"/>
      <c r="GG144" s="249"/>
      <c r="GH144" s="249"/>
      <c r="GI144" s="249"/>
      <c r="GJ144" s="249"/>
      <c r="GK144" s="249"/>
      <c r="GL144" s="249"/>
      <c r="GM144" s="249"/>
      <c r="GN144" s="249"/>
      <c r="GO144" s="249"/>
      <c r="GP144" s="249"/>
      <c r="GQ144" s="249"/>
      <c r="GR144" s="249"/>
      <c r="GS144" s="249"/>
      <c r="GT144" s="249"/>
      <c r="GU144" s="249"/>
      <c r="GV144" s="249"/>
      <c r="GW144" s="249"/>
      <c r="GX144" s="249"/>
      <c r="GY144" s="249"/>
      <c r="GZ144" s="249"/>
      <c r="HA144" s="249"/>
      <c r="HB144" s="249"/>
      <c r="HC144" s="249"/>
      <c r="HD144" s="249"/>
      <c r="HE144" s="249"/>
      <c r="HF144" s="249"/>
      <c r="HG144" s="249"/>
      <c r="HH144" s="249"/>
      <c r="HI144" s="249"/>
      <c r="HJ144" s="249"/>
      <c r="HK144" s="249"/>
      <c r="HL144" s="249"/>
      <c r="HM144" s="249"/>
      <c r="HN144" s="249"/>
      <c r="HO144" s="249"/>
      <c r="HP144" s="249"/>
      <c r="HQ144" s="249"/>
      <c r="HR144" s="249"/>
      <c r="HS144" s="249"/>
      <c r="HT144" s="249"/>
      <c r="HU144" s="249"/>
      <c r="HV144" s="249"/>
      <c r="HW144" s="249"/>
      <c r="HX144" s="249"/>
      <c r="HY144" s="249"/>
      <c r="HZ144" s="249"/>
      <c r="IA144" s="249"/>
      <c r="IB144" s="249"/>
      <c r="IC144" s="249"/>
      <c r="ID144" s="249"/>
      <c r="IE144" s="249"/>
      <c r="IF144" s="249"/>
      <c r="IG144" s="249"/>
      <c r="IH144" s="249"/>
      <c r="II144" s="249"/>
      <c r="IJ144" s="249"/>
      <c r="IK144" s="249"/>
      <c r="IL144" s="249"/>
      <c r="IM144" s="249"/>
      <c r="IN144" s="249"/>
      <c r="IO144" s="249"/>
      <c r="IP144" s="249"/>
      <c r="IQ144" s="249"/>
      <c r="IR144" s="249"/>
      <c r="IS144" s="249"/>
      <c r="IT144" s="249"/>
      <c r="IU144" s="249"/>
      <c r="IV144" s="249"/>
      <c r="IW144" s="249"/>
      <c r="IX144" s="249"/>
      <c r="IY144" s="249"/>
      <c r="IZ144" s="249"/>
      <c r="JA144" s="249"/>
      <c r="JB144" s="249"/>
      <c r="JC144" s="249"/>
      <c r="JD144" s="249"/>
      <c r="JE144" s="249"/>
      <c r="JF144" s="249"/>
      <c r="JG144" s="249"/>
      <c r="JH144" s="249"/>
      <c r="JI144" s="249"/>
      <c r="JJ144" s="249"/>
      <c r="JK144" s="249"/>
      <c r="JL144" s="249"/>
      <c r="JM144" s="249"/>
      <c r="JN144" s="249"/>
      <c r="JO144" s="249"/>
      <c r="JP144" s="249"/>
      <c r="JQ144" s="249"/>
      <c r="JR144" s="249"/>
      <c r="JS144" s="249"/>
      <c r="JT144" s="249"/>
      <c r="JU144" s="249"/>
      <c r="JV144" s="249"/>
      <c r="JW144" s="249"/>
      <c r="JX144" s="249"/>
      <c r="JY144" s="249"/>
      <c r="JZ144" s="249"/>
      <c r="KA144" s="249"/>
    </row>
    <row r="145" spans="1:14" ht="14.25" x14ac:dyDescent="0.15">
      <c r="A145" s="619" t="s">
        <v>326</v>
      </c>
      <c r="B145" s="632"/>
      <c r="C145" s="494" t="s">
        <v>169</v>
      </c>
      <c r="D145" s="374">
        <v>14913.95</v>
      </c>
      <c r="E145" s="374">
        <v>0</v>
      </c>
      <c r="F145" s="374">
        <v>14913.95</v>
      </c>
      <c r="G145" s="375">
        <v>182661.67</v>
      </c>
      <c r="H145" s="375">
        <v>5478.6139999999996</v>
      </c>
      <c r="I145" s="375">
        <v>1827.42</v>
      </c>
      <c r="J145" s="375">
        <v>42097.84</v>
      </c>
      <c r="K145" s="375">
        <v>25.06</v>
      </c>
    </row>
    <row r="146" spans="1:14" ht="23.25" customHeight="1" x14ac:dyDescent="0.15">
      <c r="A146" s="619" t="s">
        <v>327</v>
      </c>
      <c r="B146" s="632"/>
      <c r="C146" s="494" t="s">
        <v>247</v>
      </c>
      <c r="D146" s="374">
        <v>159454.88</v>
      </c>
      <c r="E146" s="374">
        <v>97.13</v>
      </c>
      <c r="F146" s="374">
        <v>159552.01</v>
      </c>
      <c r="G146" s="375">
        <v>29756.6</v>
      </c>
      <c r="H146" s="375">
        <v>73325.685320000004</v>
      </c>
      <c r="I146" s="375">
        <v>153484.29999999999</v>
      </c>
      <c r="J146" s="375">
        <v>79617.899999999994</v>
      </c>
      <c r="K146" s="375">
        <v>64747.03</v>
      </c>
      <c r="L146" s="398"/>
    </row>
    <row r="147" spans="1:14" ht="14.25" x14ac:dyDescent="0.15">
      <c r="A147" s="619" t="s">
        <v>328</v>
      </c>
      <c r="B147" s="632"/>
      <c r="C147" s="494" t="s">
        <v>247</v>
      </c>
      <c r="D147" s="374">
        <v>72793.19</v>
      </c>
      <c r="E147" s="374">
        <v>13.86</v>
      </c>
      <c r="F147" s="374">
        <v>72807.05</v>
      </c>
      <c r="G147" s="375">
        <v>69289.399999999994</v>
      </c>
      <c r="H147" s="375">
        <v>76072.019</v>
      </c>
      <c r="I147" s="375">
        <v>21190.37</v>
      </c>
      <c r="J147" s="375">
        <v>228658.34</v>
      </c>
      <c r="K147" s="375">
        <v>212373.35</v>
      </c>
    </row>
    <row r="148" spans="1:14" ht="14.25" x14ac:dyDescent="0.15">
      <c r="A148" s="619" t="s">
        <v>329</v>
      </c>
      <c r="B148" s="632"/>
      <c r="C148" s="494" t="s">
        <v>247</v>
      </c>
      <c r="D148" s="374">
        <v>4520.9799999999996</v>
      </c>
      <c r="E148" s="374">
        <v>5.22</v>
      </c>
      <c r="F148" s="374">
        <v>4526.2</v>
      </c>
      <c r="G148" s="375">
        <v>3153.9</v>
      </c>
      <c r="H148" s="375">
        <v>6009.45885</v>
      </c>
      <c r="I148" s="375">
        <v>144311.31</v>
      </c>
      <c r="J148" s="375">
        <v>6839.93</v>
      </c>
      <c r="K148" s="375">
        <v>2141.31</v>
      </c>
      <c r="L148" s="398"/>
      <c r="M148" s="398"/>
    </row>
    <row r="149" spans="1:14" ht="15" x14ac:dyDescent="0.15">
      <c r="A149" s="626" t="s">
        <v>339</v>
      </c>
      <c r="B149" s="626"/>
      <c r="C149" s="494" t="s">
        <v>2</v>
      </c>
      <c r="D149" s="374">
        <v>69.28</v>
      </c>
      <c r="E149" s="374">
        <v>83.58</v>
      </c>
      <c r="F149" s="374">
        <v>69.290000000000006</v>
      </c>
      <c r="G149" s="388">
        <v>74.569999999999993</v>
      </c>
      <c r="H149" s="375">
        <v>48.98</v>
      </c>
      <c r="I149" s="375">
        <v>48.41</v>
      </c>
      <c r="J149" s="375">
        <v>34.07</v>
      </c>
      <c r="K149" s="375">
        <v>23.19</v>
      </c>
    </row>
    <row r="150" spans="1:14" ht="15.75" thickBot="1" x14ac:dyDescent="0.2">
      <c r="A150" s="640" t="s">
        <v>340</v>
      </c>
      <c r="B150" s="640"/>
      <c r="C150" s="504" t="s">
        <v>888</v>
      </c>
      <c r="D150" s="384">
        <v>0.72</v>
      </c>
      <c r="E150" s="384">
        <v>0.03</v>
      </c>
      <c r="F150" s="384">
        <v>0.71</v>
      </c>
      <c r="G150" s="389">
        <v>1.05</v>
      </c>
      <c r="H150" s="385">
        <v>0.55000000000000004</v>
      </c>
      <c r="I150" s="385">
        <v>1.19</v>
      </c>
      <c r="J150" s="385">
        <v>1.59</v>
      </c>
      <c r="K150" s="385">
        <v>1.63</v>
      </c>
      <c r="L150" s="310"/>
    </row>
    <row r="151" spans="1:14" ht="33" customHeight="1" thickTop="1" x14ac:dyDescent="0.15">
      <c r="A151" s="603" t="s">
        <v>341</v>
      </c>
      <c r="B151" s="603"/>
      <c r="C151" s="603"/>
      <c r="D151" s="603"/>
      <c r="E151" s="603"/>
      <c r="F151" s="603"/>
      <c r="G151" s="603"/>
      <c r="H151" s="603"/>
      <c r="I151" s="603"/>
      <c r="J151" s="603"/>
      <c r="K151" s="603"/>
    </row>
    <row r="152" spans="1:14" ht="14.25" thickBot="1" x14ac:dyDescent="0.2">
      <c r="A152" s="617" t="s">
        <v>342</v>
      </c>
      <c r="B152" s="617"/>
      <c r="C152" s="617"/>
      <c r="D152" s="617"/>
      <c r="E152" s="617"/>
      <c r="F152" s="617"/>
      <c r="G152" s="617"/>
      <c r="H152" s="617"/>
      <c r="I152" s="617"/>
      <c r="J152" s="617"/>
    </row>
    <row r="153" spans="1:14" ht="15.75" thickTop="1" x14ac:dyDescent="0.15">
      <c r="A153" s="636" t="s">
        <v>154</v>
      </c>
      <c r="B153" s="636"/>
      <c r="C153" s="493" t="s">
        <v>155</v>
      </c>
      <c r="D153" s="483" t="s">
        <v>211</v>
      </c>
      <c r="E153" s="483" t="s">
        <v>212</v>
      </c>
      <c r="F153" s="483" t="s">
        <v>213</v>
      </c>
      <c r="G153" s="252">
        <v>2024</v>
      </c>
      <c r="H153" s="252">
        <v>2023</v>
      </c>
      <c r="I153" s="252">
        <v>2022</v>
      </c>
      <c r="J153" s="252">
        <v>2021</v>
      </c>
      <c r="K153" s="252">
        <v>2020</v>
      </c>
    </row>
    <row r="154" spans="1:14" s="246" customFormat="1" ht="15" customHeight="1" x14ac:dyDescent="0.15">
      <c r="A154" s="628" t="s">
        <v>343</v>
      </c>
      <c r="B154" s="628"/>
      <c r="C154" s="494" t="s">
        <v>247</v>
      </c>
      <c r="D154" s="390">
        <v>584.63</v>
      </c>
      <c r="E154" s="390">
        <v>1.67</v>
      </c>
      <c r="F154" s="390">
        <v>586.29999999999995</v>
      </c>
      <c r="G154" s="391">
        <v>668.59</v>
      </c>
      <c r="H154" s="391">
        <v>687.19</v>
      </c>
      <c r="I154" s="391">
        <v>802.22</v>
      </c>
      <c r="J154" s="391">
        <v>888.41</v>
      </c>
      <c r="K154" s="375">
        <v>768.81</v>
      </c>
      <c r="L154" s="399"/>
    </row>
    <row r="155" spans="1:14" s="246" customFormat="1" ht="15" customHeight="1" x14ac:dyDescent="0.15">
      <c r="A155" s="628" t="s">
        <v>344</v>
      </c>
      <c r="B155" s="628"/>
      <c r="C155" s="494" t="s">
        <v>247</v>
      </c>
      <c r="D155" s="390">
        <v>1361.92</v>
      </c>
      <c r="E155" s="390">
        <v>0</v>
      </c>
      <c r="F155" s="390">
        <v>1361.92</v>
      </c>
      <c r="G155" s="391">
        <v>1401.88</v>
      </c>
      <c r="H155" s="391">
        <v>1348.22</v>
      </c>
      <c r="I155" s="391">
        <v>1248.7</v>
      </c>
      <c r="J155" s="391">
        <v>1483.64</v>
      </c>
      <c r="K155" s="375">
        <v>1344.86</v>
      </c>
      <c r="L155" s="399"/>
    </row>
    <row r="156" spans="1:14" ht="14.25" x14ac:dyDescent="0.15">
      <c r="A156" s="628" t="s">
        <v>345</v>
      </c>
      <c r="B156" s="628"/>
      <c r="C156" s="494" t="s">
        <v>247</v>
      </c>
      <c r="D156" s="392">
        <v>494.76</v>
      </c>
      <c r="E156" s="390">
        <v>13.05</v>
      </c>
      <c r="F156" s="390">
        <v>507.81</v>
      </c>
      <c r="G156" s="375">
        <v>621.29</v>
      </c>
      <c r="H156" s="375">
        <v>692.61</v>
      </c>
      <c r="I156" s="375">
        <v>732.37</v>
      </c>
      <c r="J156" s="375">
        <v>754.3</v>
      </c>
      <c r="K156" s="375">
        <v>646.6</v>
      </c>
      <c r="M156" s="310"/>
    </row>
    <row r="157" spans="1:14" ht="14.25" customHeight="1" x14ac:dyDescent="0.15">
      <c r="A157" s="628" t="s">
        <v>346</v>
      </c>
      <c r="B157" s="628"/>
      <c r="C157" s="494" t="s">
        <v>247</v>
      </c>
      <c r="D157" s="390">
        <v>81.87</v>
      </c>
      <c r="E157" s="390">
        <v>0</v>
      </c>
      <c r="F157" s="390">
        <v>81.87</v>
      </c>
      <c r="G157" s="375">
        <v>82.47</v>
      </c>
      <c r="H157" s="375">
        <v>78.55</v>
      </c>
      <c r="I157" s="375">
        <v>69.44</v>
      </c>
      <c r="J157" s="375">
        <v>76.91</v>
      </c>
      <c r="K157" s="375">
        <v>102.12</v>
      </c>
    </row>
    <row r="158" spans="1:14" ht="14.25" x14ac:dyDescent="0.15">
      <c r="A158" s="628" t="s">
        <v>347</v>
      </c>
      <c r="B158" s="628"/>
      <c r="C158" s="494" t="s">
        <v>247</v>
      </c>
      <c r="D158" s="390">
        <v>1.91</v>
      </c>
      <c r="E158" s="390">
        <v>0</v>
      </c>
      <c r="F158" s="390">
        <v>1.91</v>
      </c>
      <c r="G158" s="375">
        <v>1</v>
      </c>
      <c r="H158" s="375">
        <v>2.0099999999999998</v>
      </c>
      <c r="I158" s="375">
        <v>1.07</v>
      </c>
      <c r="J158" s="375">
        <v>0.22</v>
      </c>
      <c r="K158" s="375">
        <v>0.12</v>
      </c>
    </row>
    <row r="159" spans="1:14" ht="14.25" x14ac:dyDescent="0.15">
      <c r="A159" s="628" t="s">
        <v>348</v>
      </c>
      <c r="B159" s="628"/>
      <c r="C159" s="494" t="s">
        <v>247</v>
      </c>
      <c r="D159" s="390">
        <v>6.53</v>
      </c>
      <c r="E159" s="390">
        <v>0</v>
      </c>
      <c r="F159" s="390">
        <v>6.53</v>
      </c>
      <c r="G159" s="375">
        <v>5.28</v>
      </c>
      <c r="H159" s="375">
        <v>0.87</v>
      </c>
      <c r="I159" s="375">
        <v>0.34</v>
      </c>
      <c r="J159" s="375">
        <v>1</v>
      </c>
      <c r="K159" s="375">
        <v>0.33</v>
      </c>
    </row>
    <row r="160" spans="1:14" ht="14.25" x14ac:dyDescent="0.15">
      <c r="A160" s="628" t="s">
        <v>349</v>
      </c>
      <c r="B160" s="628"/>
      <c r="C160" s="494" t="s">
        <v>247</v>
      </c>
      <c r="D160" s="390">
        <v>0.04</v>
      </c>
      <c r="E160" s="390">
        <v>0</v>
      </c>
      <c r="F160" s="390">
        <v>0.04</v>
      </c>
      <c r="G160" s="161">
        <v>0.23</v>
      </c>
      <c r="H160" s="161">
        <v>1.25</v>
      </c>
      <c r="I160" s="161">
        <v>0.01</v>
      </c>
      <c r="J160" s="161">
        <v>0</v>
      </c>
      <c r="K160" s="375">
        <v>0.01</v>
      </c>
      <c r="L160" s="310"/>
      <c r="M160" s="310"/>
      <c r="N160" s="309"/>
    </row>
    <row r="161" spans="1:14" ht="14.25" x14ac:dyDescent="0.15">
      <c r="A161" s="628" t="s">
        <v>350</v>
      </c>
      <c r="B161" s="628"/>
      <c r="C161" s="494" t="s">
        <v>247</v>
      </c>
      <c r="D161" s="390">
        <v>0.78</v>
      </c>
      <c r="E161" s="390">
        <v>0</v>
      </c>
      <c r="F161" s="390">
        <v>0.78</v>
      </c>
      <c r="G161" s="375">
        <v>0.87</v>
      </c>
      <c r="H161" s="375">
        <v>0.8</v>
      </c>
      <c r="I161" s="375">
        <v>1.1100000000000001</v>
      </c>
      <c r="J161" s="375">
        <v>1.28</v>
      </c>
      <c r="K161" s="375">
        <v>0.97</v>
      </c>
      <c r="L161" s="310"/>
      <c r="M161" s="310"/>
      <c r="N161" s="309"/>
    </row>
    <row r="162" spans="1:14" ht="14.25" x14ac:dyDescent="0.15">
      <c r="A162" s="628" t="s">
        <v>351</v>
      </c>
      <c r="B162" s="628"/>
      <c r="C162" s="494" t="s">
        <v>247</v>
      </c>
      <c r="D162" s="390">
        <v>0.42</v>
      </c>
      <c r="E162" s="390">
        <v>0</v>
      </c>
      <c r="F162" s="390">
        <v>0.42</v>
      </c>
      <c r="G162" s="375">
        <v>0.71</v>
      </c>
      <c r="H162" s="375">
        <v>0.85</v>
      </c>
      <c r="I162" s="375">
        <v>0.77</v>
      </c>
      <c r="J162" s="375">
        <v>0.83</v>
      </c>
      <c r="K162" s="375">
        <v>0.76</v>
      </c>
      <c r="L162" s="310"/>
      <c r="M162" s="310"/>
      <c r="N162" s="309"/>
    </row>
    <row r="163" spans="1:14" ht="14.25" x14ac:dyDescent="0.15">
      <c r="A163" s="628" t="s">
        <v>352</v>
      </c>
      <c r="B163" s="628"/>
      <c r="C163" s="494" t="s">
        <v>247</v>
      </c>
      <c r="D163" s="390">
        <v>0.05</v>
      </c>
      <c r="E163" s="390">
        <v>0</v>
      </c>
      <c r="F163" s="390">
        <v>0.05</v>
      </c>
      <c r="G163" s="375">
        <v>0.06</v>
      </c>
      <c r="H163" s="375">
        <v>0.04</v>
      </c>
      <c r="I163" s="375">
        <v>3.4000000000000002E-2</v>
      </c>
      <c r="J163" s="375">
        <v>0.1</v>
      </c>
      <c r="K163" s="375">
        <v>0.02</v>
      </c>
    </row>
    <row r="164" spans="1:14" ht="14.25" x14ac:dyDescent="0.15">
      <c r="A164" s="628" t="s">
        <v>353</v>
      </c>
      <c r="B164" s="628"/>
      <c r="C164" s="494" t="s">
        <v>247</v>
      </c>
      <c r="D164" s="334">
        <v>1.88</v>
      </c>
      <c r="E164" s="334" t="s">
        <v>0</v>
      </c>
      <c r="F164" s="334">
        <v>1.88</v>
      </c>
      <c r="G164" s="393" t="s">
        <v>0</v>
      </c>
      <c r="H164" s="394">
        <v>0.51</v>
      </c>
      <c r="I164" s="394">
        <v>0.84</v>
      </c>
      <c r="J164" s="394">
        <v>0.19</v>
      </c>
      <c r="K164" s="394">
        <v>0.22</v>
      </c>
    </row>
    <row r="165" spans="1:14" ht="28.5" x14ac:dyDescent="0.15">
      <c r="A165" s="508" t="s">
        <v>354</v>
      </c>
      <c r="B165" s="507"/>
      <c r="C165" s="508" t="s">
        <v>891</v>
      </c>
      <c r="D165" s="390">
        <v>0.16</v>
      </c>
      <c r="E165" s="390">
        <v>0.05</v>
      </c>
      <c r="F165" s="390">
        <v>0.17</v>
      </c>
      <c r="G165" s="395">
        <v>0.22</v>
      </c>
      <c r="H165" s="394" t="s">
        <v>0</v>
      </c>
      <c r="I165" s="394" t="s">
        <v>0</v>
      </c>
      <c r="J165" s="394" t="s">
        <v>0</v>
      </c>
      <c r="K165" s="394" t="s">
        <v>0</v>
      </c>
    </row>
    <row r="166" spans="1:14" ht="29.25" thickBot="1" x14ac:dyDescent="0.2">
      <c r="A166" s="509" t="s">
        <v>355</v>
      </c>
      <c r="B166" s="445"/>
      <c r="C166" s="509" t="s">
        <v>891</v>
      </c>
      <c r="D166" s="337">
        <v>0.14000000000000001</v>
      </c>
      <c r="E166" s="337">
        <v>0.36</v>
      </c>
      <c r="F166" s="337">
        <v>0.14000000000000001</v>
      </c>
      <c r="G166" s="389">
        <v>0.2</v>
      </c>
      <c r="H166" s="394" t="s">
        <v>0</v>
      </c>
      <c r="I166" s="394" t="s">
        <v>0</v>
      </c>
      <c r="J166" s="394" t="s">
        <v>0</v>
      </c>
      <c r="K166" s="385" t="s">
        <v>0</v>
      </c>
    </row>
    <row r="167" spans="1:14" ht="51.75" customHeight="1" thickTop="1" x14ac:dyDescent="0.15">
      <c r="A167" s="662" t="s">
        <v>356</v>
      </c>
      <c r="B167" s="663"/>
      <c r="C167" s="663"/>
      <c r="D167" s="663"/>
      <c r="E167" s="663"/>
      <c r="F167" s="663"/>
      <c r="G167" s="663"/>
      <c r="H167" s="663"/>
      <c r="I167" s="663"/>
      <c r="J167" s="663"/>
    </row>
    <row r="168" spans="1:14" s="511" customFormat="1" ht="14.45" customHeight="1" thickBot="1" x14ac:dyDescent="0.2">
      <c r="A168" s="664" t="s">
        <v>357</v>
      </c>
      <c r="B168" s="664"/>
      <c r="C168" s="664"/>
      <c r="D168" s="664"/>
      <c r="E168" s="664"/>
      <c r="F168" s="664"/>
      <c r="G168" s="664"/>
      <c r="H168" s="664"/>
      <c r="I168" s="510"/>
    </row>
    <row r="169" spans="1:14" s="511" customFormat="1" ht="14.25" thickTop="1" x14ac:dyDescent="0.15">
      <c r="A169" s="612" t="s">
        <v>207</v>
      </c>
      <c r="B169" s="612"/>
      <c r="C169" s="612"/>
      <c r="D169" s="252">
        <v>2025</v>
      </c>
      <c r="E169" s="252">
        <v>2024</v>
      </c>
      <c r="F169" s="252">
        <v>2023</v>
      </c>
      <c r="G169" s="252">
        <v>2022</v>
      </c>
      <c r="H169" s="252">
        <v>2021</v>
      </c>
      <c r="I169" s="510"/>
    </row>
    <row r="170" spans="1:14" s="511" customFormat="1" ht="14.25" customHeight="1" x14ac:dyDescent="0.15">
      <c r="A170" s="657" t="s">
        <v>358</v>
      </c>
      <c r="B170" s="657"/>
      <c r="C170" s="657"/>
      <c r="D170" s="364">
        <v>65</v>
      </c>
      <c r="E170" s="400">
        <v>61</v>
      </c>
      <c r="F170" s="400">
        <v>60</v>
      </c>
      <c r="G170" s="400">
        <v>60</v>
      </c>
      <c r="H170" s="400">
        <v>52</v>
      </c>
      <c r="I170" s="512"/>
      <c r="J170" s="512"/>
      <c r="K170" s="512"/>
    </row>
    <row r="171" spans="1:14" s="511" customFormat="1" ht="14.25" customHeight="1" x14ac:dyDescent="0.15">
      <c r="A171" s="657" t="s">
        <v>359</v>
      </c>
      <c r="B171" s="657"/>
      <c r="C171" s="657"/>
      <c r="D171" s="364">
        <v>39</v>
      </c>
      <c r="E171" s="400">
        <v>37</v>
      </c>
      <c r="F171" s="400">
        <v>37</v>
      </c>
      <c r="G171" s="400">
        <v>33</v>
      </c>
      <c r="H171" s="400">
        <v>37</v>
      </c>
      <c r="I171" s="512"/>
      <c r="J171" s="512"/>
      <c r="K171" s="512"/>
    </row>
    <row r="172" spans="1:14" ht="15" customHeight="1" thickBot="1" x14ac:dyDescent="0.2">
      <c r="A172" s="655" t="s">
        <v>360</v>
      </c>
      <c r="B172" s="655"/>
      <c r="C172" s="655"/>
      <c r="D172" s="367">
        <v>0</v>
      </c>
      <c r="E172" s="401">
        <v>0</v>
      </c>
      <c r="F172" s="401">
        <v>0</v>
      </c>
      <c r="G172" s="401">
        <v>0</v>
      </c>
      <c r="H172" s="401">
        <v>0</v>
      </c>
      <c r="I172" s="246"/>
      <c r="J172" s="246"/>
      <c r="K172" s="246"/>
    </row>
    <row r="173" spans="1:14" ht="14.25" thickTop="1" x14ac:dyDescent="0.15">
      <c r="A173" s="402"/>
      <c r="B173" s="403"/>
      <c r="C173" s="403"/>
      <c r="D173" s="403"/>
      <c r="E173" s="403"/>
      <c r="F173" s="403"/>
      <c r="G173" s="403"/>
      <c r="H173" s="404"/>
      <c r="J173" s="249"/>
    </row>
    <row r="174" spans="1:14" ht="14.25" thickBot="1" x14ac:dyDescent="0.2">
      <c r="A174" s="617" t="s">
        <v>361</v>
      </c>
      <c r="B174" s="617"/>
      <c r="C174" s="617"/>
      <c r="D174" s="617"/>
      <c r="E174" s="617"/>
      <c r="F174" s="617"/>
      <c r="G174" s="617"/>
      <c r="H174" s="617"/>
      <c r="L174" s="246"/>
    </row>
    <row r="175" spans="1:14" ht="15.75" thickTop="1" x14ac:dyDescent="0.15">
      <c r="A175" s="656" t="s">
        <v>207</v>
      </c>
      <c r="B175" s="656"/>
      <c r="C175" s="656"/>
      <c r="D175" s="483" t="s">
        <v>211</v>
      </c>
      <c r="E175" s="483" t="s">
        <v>212</v>
      </c>
      <c r="F175" s="483" t="s">
        <v>213</v>
      </c>
      <c r="G175" s="252">
        <v>2024</v>
      </c>
      <c r="H175" s="252">
        <v>2023</v>
      </c>
      <c r="I175" s="252">
        <v>2022</v>
      </c>
      <c r="J175" s="252">
        <v>2021</v>
      </c>
      <c r="K175" s="248"/>
      <c r="L175" s="246"/>
    </row>
    <row r="176" spans="1:14" s="246" customFormat="1" ht="14.25" customHeight="1" x14ac:dyDescent="0.15">
      <c r="A176" s="657" t="s">
        <v>362</v>
      </c>
      <c r="B176" s="657"/>
      <c r="C176" s="657"/>
      <c r="D176" s="195">
        <v>0.95650000000000002</v>
      </c>
      <c r="E176" s="195">
        <v>1</v>
      </c>
      <c r="F176" s="195">
        <v>0.95830000000000004</v>
      </c>
      <c r="G176" s="405">
        <v>1</v>
      </c>
      <c r="H176" s="405">
        <v>0.97499999999999998</v>
      </c>
      <c r="I176" s="411">
        <v>0.97499999999999998</v>
      </c>
      <c r="J176" s="411">
        <v>0.875</v>
      </c>
      <c r="K176" s="248"/>
    </row>
    <row r="177" spans="1:12" s="246" customFormat="1" ht="15" thickBot="1" x14ac:dyDescent="0.2">
      <c r="A177" s="655" t="s">
        <v>363</v>
      </c>
      <c r="B177" s="655"/>
      <c r="C177" s="655"/>
      <c r="D177" s="406">
        <v>1</v>
      </c>
      <c r="E177" s="406">
        <v>1</v>
      </c>
      <c r="F177" s="406">
        <v>1</v>
      </c>
      <c r="G177" s="406">
        <v>1</v>
      </c>
      <c r="H177" s="406">
        <v>1</v>
      </c>
      <c r="I177" s="412">
        <v>0.95599999999999996</v>
      </c>
      <c r="J177" s="413">
        <v>0.92500000000000004</v>
      </c>
      <c r="K177" s="248"/>
      <c r="L177" s="249"/>
    </row>
    <row r="178" spans="1:12" s="246" customFormat="1" ht="35.25" customHeight="1" thickTop="1" x14ac:dyDescent="0.15">
      <c r="A178" s="603" t="s">
        <v>364</v>
      </c>
      <c r="B178" s="603"/>
      <c r="C178" s="603"/>
      <c r="D178" s="603"/>
      <c r="E178" s="603"/>
      <c r="F178" s="603"/>
      <c r="G178" s="603"/>
      <c r="H178" s="603"/>
      <c r="I178" s="603"/>
      <c r="J178" s="603"/>
      <c r="K178" s="249"/>
      <c r="L178" s="249"/>
    </row>
    <row r="179" spans="1:12" ht="14.25" thickBot="1" x14ac:dyDescent="0.2">
      <c r="A179" s="617" t="s">
        <v>365</v>
      </c>
      <c r="B179" s="617"/>
      <c r="C179" s="617"/>
      <c r="D179" s="617"/>
      <c r="E179" s="617"/>
      <c r="F179" s="617"/>
      <c r="G179" s="617"/>
      <c r="H179" s="617"/>
      <c r="L179" s="248"/>
    </row>
    <row r="180" spans="1:12" ht="14.45" customHeight="1" thickTop="1" x14ac:dyDescent="0.15">
      <c r="A180" s="658" t="s">
        <v>207</v>
      </c>
      <c r="B180" s="658"/>
      <c r="C180" s="493" t="s">
        <v>209</v>
      </c>
      <c r="D180" s="659">
        <v>2025</v>
      </c>
      <c r="E180" s="659"/>
      <c r="F180" s="659"/>
      <c r="G180" s="271">
        <v>2024</v>
      </c>
      <c r="H180" s="271">
        <v>2023</v>
      </c>
      <c r="I180" s="271">
        <v>2022</v>
      </c>
      <c r="J180" s="271">
        <v>2021</v>
      </c>
      <c r="K180" s="271">
        <v>2020</v>
      </c>
    </row>
    <row r="181" spans="1:12" ht="14.45" customHeight="1" x14ac:dyDescent="0.15">
      <c r="A181" s="407"/>
      <c r="B181" s="407"/>
      <c r="C181" s="408"/>
      <c r="D181" s="513" t="s">
        <v>211</v>
      </c>
      <c r="E181" s="513" t="s">
        <v>212</v>
      </c>
      <c r="F181" s="513" t="s">
        <v>213</v>
      </c>
      <c r="G181" s="273"/>
      <c r="H181" s="273"/>
      <c r="I181" s="273"/>
      <c r="J181" s="273"/>
      <c r="K181" s="273"/>
    </row>
    <row r="182" spans="1:12" x14ac:dyDescent="0.15">
      <c r="A182" s="660" t="s">
        <v>366</v>
      </c>
      <c r="B182" s="661"/>
      <c r="C182" s="514" t="s">
        <v>369</v>
      </c>
      <c r="D182" s="374">
        <v>2721.11</v>
      </c>
      <c r="E182" s="374" t="s">
        <v>0</v>
      </c>
      <c r="F182" s="409">
        <v>2721.11</v>
      </c>
      <c r="G182" s="409">
        <v>877.58</v>
      </c>
      <c r="H182" s="409">
        <v>425.22</v>
      </c>
      <c r="I182" s="414" t="s">
        <v>0</v>
      </c>
      <c r="J182" s="409" t="s">
        <v>0</v>
      </c>
      <c r="K182" s="409" t="s">
        <v>0</v>
      </c>
    </row>
    <row r="183" spans="1:12" ht="13.5" customHeight="1" x14ac:dyDescent="0.15">
      <c r="A183" s="644" t="s">
        <v>367</v>
      </c>
      <c r="B183" s="645"/>
      <c r="C183" s="515" t="s">
        <v>372</v>
      </c>
      <c r="D183" s="253">
        <v>7.26</v>
      </c>
      <c r="E183" s="254">
        <v>10.74</v>
      </c>
      <c r="F183" s="253">
        <v>18</v>
      </c>
      <c r="G183" s="161">
        <v>8.0255272299999998</v>
      </c>
      <c r="H183" s="161">
        <v>6.22</v>
      </c>
      <c r="I183" s="161">
        <v>12.75</v>
      </c>
      <c r="J183" s="161">
        <v>7.76</v>
      </c>
      <c r="K183" s="161">
        <v>3.33</v>
      </c>
    </row>
    <row r="184" spans="1:12" ht="14.25" thickBot="1" x14ac:dyDescent="0.2">
      <c r="A184" s="646" t="s">
        <v>368</v>
      </c>
      <c r="B184" s="647"/>
      <c r="C184" s="516" t="s">
        <v>371</v>
      </c>
      <c r="D184" s="258">
        <v>1.34</v>
      </c>
      <c r="E184" s="258" t="s">
        <v>0</v>
      </c>
      <c r="F184" s="259">
        <v>1.34</v>
      </c>
      <c r="G184" s="410">
        <v>1.655375</v>
      </c>
      <c r="H184" s="410">
        <v>3.86</v>
      </c>
      <c r="I184" s="410">
        <v>1.21</v>
      </c>
      <c r="J184" s="415">
        <v>1.1499999999999999</v>
      </c>
      <c r="K184" s="410">
        <v>0.41</v>
      </c>
    </row>
    <row r="185" spans="1:12" ht="14.25" thickTop="1" x14ac:dyDescent="0.15">
      <c r="A185" s="648" t="s">
        <v>897</v>
      </c>
      <c r="B185" s="648"/>
      <c r="C185" s="648"/>
      <c r="D185" s="648"/>
      <c r="E185" s="648"/>
      <c r="F185" s="648"/>
      <c r="G185" s="648"/>
      <c r="H185" s="648"/>
      <c r="I185" s="270"/>
    </row>
    <row r="189" spans="1:12" ht="14.25" customHeight="1" x14ac:dyDescent="0.15"/>
    <row r="192" spans="1:12" ht="18" customHeight="1" x14ac:dyDescent="0.15"/>
  </sheetData>
  <mergeCells count="2204">
    <mergeCell ref="A154:B154"/>
    <mergeCell ref="A155:B155"/>
    <mergeCell ref="A156:B156"/>
    <mergeCell ref="A157:B157"/>
    <mergeCell ref="A158:B158"/>
    <mergeCell ref="A159:B159"/>
    <mergeCell ref="A160:B160"/>
    <mergeCell ref="A161:B161"/>
    <mergeCell ref="A183:B183"/>
    <mergeCell ref="A184:B184"/>
    <mergeCell ref="A185:H185"/>
    <mergeCell ref="A23:A28"/>
    <mergeCell ref="A29:A36"/>
    <mergeCell ref="A172:C172"/>
    <mergeCell ref="A174:H174"/>
    <mergeCell ref="A175:C175"/>
    <mergeCell ref="A176:C176"/>
    <mergeCell ref="A177:C177"/>
    <mergeCell ref="A179:H179"/>
    <mergeCell ref="A180:B180"/>
    <mergeCell ref="D180:F180"/>
    <mergeCell ref="A182:B182"/>
    <mergeCell ref="A162:B162"/>
    <mergeCell ref="A163:B163"/>
    <mergeCell ref="A164:B164"/>
    <mergeCell ref="A167:J167"/>
    <mergeCell ref="A168:H168"/>
    <mergeCell ref="A169:C169"/>
    <mergeCell ref="A170:C170"/>
    <mergeCell ref="A171:C171"/>
    <mergeCell ref="A134:B134"/>
    <mergeCell ref="A135:B135"/>
    <mergeCell ref="A136:B136"/>
    <mergeCell ref="A138:B138"/>
    <mergeCell ref="A139:B139"/>
    <mergeCell ref="A140:B140"/>
    <mergeCell ref="A142:J142"/>
    <mergeCell ref="A143:B143"/>
    <mergeCell ref="A144:B144"/>
    <mergeCell ref="A145:B145"/>
    <mergeCell ref="A146:B146"/>
    <mergeCell ref="A147:B147"/>
    <mergeCell ref="A148:B148"/>
    <mergeCell ref="A149:B149"/>
    <mergeCell ref="A150:B150"/>
    <mergeCell ref="A152:J152"/>
    <mergeCell ref="A153:B153"/>
    <mergeCell ref="A113:B113"/>
    <mergeCell ref="A114:B114"/>
    <mergeCell ref="A116:B116"/>
    <mergeCell ref="A117:B117"/>
    <mergeCell ref="A118:B118"/>
    <mergeCell ref="A119:B119"/>
    <mergeCell ref="A122:B122"/>
    <mergeCell ref="A123:B123"/>
    <mergeCell ref="A124:B124"/>
    <mergeCell ref="A125:B125"/>
    <mergeCell ref="A126:B126"/>
    <mergeCell ref="A128:J128"/>
    <mergeCell ref="A129:B129"/>
    <mergeCell ref="A130:B130"/>
    <mergeCell ref="A131:B131"/>
    <mergeCell ref="A132:B132"/>
    <mergeCell ref="A133:B133"/>
    <mergeCell ref="A99:B99"/>
    <mergeCell ref="A101:B101"/>
    <mergeCell ref="A102:B102"/>
    <mergeCell ref="A93:B93"/>
    <mergeCell ref="A95:B95"/>
    <mergeCell ref="A97:H97"/>
    <mergeCell ref="A100:H100"/>
    <mergeCell ref="A103:B103"/>
    <mergeCell ref="A105:B105"/>
    <mergeCell ref="A106:B106"/>
    <mergeCell ref="A109:B109"/>
    <mergeCell ref="A111:B111"/>
    <mergeCell ref="A104:H104"/>
    <mergeCell ref="A107:K107"/>
    <mergeCell ref="A108:H108"/>
    <mergeCell ref="I108:P108"/>
    <mergeCell ref="A112:B112"/>
    <mergeCell ref="A74:H74"/>
    <mergeCell ref="A75:B75"/>
    <mergeCell ref="A76:B76"/>
    <mergeCell ref="A82:J82"/>
    <mergeCell ref="A83:B83"/>
    <mergeCell ref="A84:B84"/>
    <mergeCell ref="A85:B85"/>
    <mergeCell ref="A86:B86"/>
    <mergeCell ref="A87:B87"/>
    <mergeCell ref="A88:H88"/>
    <mergeCell ref="A91:H91"/>
    <mergeCell ref="A89:B89"/>
    <mergeCell ref="A90:B90"/>
    <mergeCell ref="A92:B92"/>
    <mergeCell ref="A94:B94"/>
    <mergeCell ref="A96:B96"/>
    <mergeCell ref="A98:B98"/>
    <mergeCell ref="A44:B44"/>
    <mergeCell ref="A45:B45"/>
    <mergeCell ref="A46:B46"/>
    <mergeCell ref="A47:B47"/>
    <mergeCell ref="A48:B48"/>
    <mergeCell ref="A49:B49"/>
    <mergeCell ref="A50:B50"/>
    <mergeCell ref="A51:B51"/>
    <mergeCell ref="D54:F54"/>
    <mergeCell ref="A64:B64"/>
    <mergeCell ref="A65:B65"/>
    <mergeCell ref="A66:B66"/>
    <mergeCell ref="D69:F69"/>
    <mergeCell ref="A71:B71"/>
    <mergeCell ref="A72:B72"/>
    <mergeCell ref="A73:B73"/>
    <mergeCell ref="A63:B63"/>
    <mergeCell ref="A62:B62"/>
    <mergeCell ref="A61:B61"/>
    <mergeCell ref="A60:B60"/>
    <mergeCell ref="A59:B59"/>
    <mergeCell ref="A58:B58"/>
    <mergeCell ref="A57:B57"/>
    <mergeCell ref="A56:B56"/>
    <mergeCell ref="A67:B67"/>
    <mergeCell ref="A69:B69"/>
    <mergeCell ref="A68:H68"/>
    <mergeCell ref="Q108:X108"/>
    <mergeCell ref="Y108:AF108"/>
    <mergeCell ref="AG108:AN108"/>
    <mergeCell ref="AO108:AV108"/>
    <mergeCell ref="AW108:BD108"/>
    <mergeCell ref="BE108:BL108"/>
    <mergeCell ref="BM108:BT108"/>
    <mergeCell ref="BU108:CB108"/>
    <mergeCell ref="CC108:CJ108"/>
    <mergeCell ref="A38:H38"/>
    <mergeCell ref="A53:H53"/>
    <mergeCell ref="A52:B52"/>
    <mergeCell ref="A1:K1"/>
    <mergeCell ref="H3:I3"/>
    <mergeCell ref="A5:B5"/>
    <mergeCell ref="A6:B6"/>
    <mergeCell ref="A7:B7"/>
    <mergeCell ref="A11:J11"/>
    <mergeCell ref="A12:B12"/>
    <mergeCell ref="A13:B13"/>
    <mergeCell ref="A14:B14"/>
    <mergeCell ref="A15:B15"/>
    <mergeCell ref="A16:B16"/>
    <mergeCell ref="A17:B17"/>
    <mergeCell ref="A18:B18"/>
    <mergeCell ref="A20:J20"/>
    <mergeCell ref="A21:B21"/>
    <mergeCell ref="D21:F21"/>
    <mergeCell ref="D39:F39"/>
    <mergeCell ref="A41:B41"/>
    <mergeCell ref="A42:B42"/>
    <mergeCell ref="A43:B43"/>
    <mergeCell ref="FE108:FL108"/>
    <mergeCell ref="FM108:FT108"/>
    <mergeCell ref="FU108:GB108"/>
    <mergeCell ref="GC108:GJ108"/>
    <mergeCell ref="GK108:GR108"/>
    <mergeCell ref="GS108:GZ108"/>
    <mergeCell ref="HA108:HH108"/>
    <mergeCell ref="HI108:HP108"/>
    <mergeCell ref="HQ108:HX108"/>
    <mergeCell ref="CK108:CR108"/>
    <mergeCell ref="CS108:CZ108"/>
    <mergeCell ref="DA108:DH108"/>
    <mergeCell ref="DI108:DP108"/>
    <mergeCell ref="DQ108:DX108"/>
    <mergeCell ref="DY108:EF108"/>
    <mergeCell ref="EG108:EN108"/>
    <mergeCell ref="EO108:EV108"/>
    <mergeCell ref="EW108:FD108"/>
    <mergeCell ref="KS108:KZ108"/>
    <mergeCell ref="LA108:LH108"/>
    <mergeCell ref="LI108:LP108"/>
    <mergeCell ref="LQ108:LX108"/>
    <mergeCell ref="LY108:MF108"/>
    <mergeCell ref="MG108:MN108"/>
    <mergeCell ref="MO108:MV108"/>
    <mergeCell ref="MW108:ND108"/>
    <mergeCell ref="NE108:NL108"/>
    <mergeCell ref="HY108:IF108"/>
    <mergeCell ref="IG108:IN108"/>
    <mergeCell ref="IO108:IV108"/>
    <mergeCell ref="IW108:JD108"/>
    <mergeCell ref="JE108:JL108"/>
    <mergeCell ref="JM108:JT108"/>
    <mergeCell ref="JU108:KB108"/>
    <mergeCell ref="KC108:KJ108"/>
    <mergeCell ref="KK108:KR108"/>
    <mergeCell ref="QG108:QN108"/>
    <mergeCell ref="QO108:QV108"/>
    <mergeCell ref="QW108:RD108"/>
    <mergeCell ref="RE108:RL108"/>
    <mergeCell ref="RM108:RT108"/>
    <mergeCell ref="RU108:SB108"/>
    <mergeCell ref="SC108:SJ108"/>
    <mergeCell ref="SK108:SR108"/>
    <mergeCell ref="SS108:SZ108"/>
    <mergeCell ref="NM108:NT108"/>
    <mergeCell ref="NU108:OB108"/>
    <mergeCell ref="OC108:OJ108"/>
    <mergeCell ref="OK108:OR108"/>
    <mergeCell ref="OS108:OZ108"/>
    <mergeCell ref="PA108:PH108"/>
    <mergeCell ref="PI108:PP108"/>
    <mergeCell ref="PQ108:PX108"/>
    <mergeCell ref="PY108:QF108"/>
    <mergeCell ref="VU108:WB108"/>
    <mergeCell ref="WC108:WJ108"/>
    <mergeCell ref="WK108:WR108"/>
    <mergeCell ref="WS108:WZ108"/>
    <mergeCell ref="XA108:XH108"/>
    <mergeCell ref="XI108:XP108"/>
    <mergeCell ref="XQ108:XX108"/>
    <mergeCell ref="XY108:YF108"/>
    <mergeCell ref="YG108:YN108"/>
    <mergeCell ref="TA108:TH108"/>
    <mergeCell ref="TI108:TP108"/>
    <mergeCell ref="TQ108:TX108"/>
    <mergeCell ref="TY108:UF108"/>
    <mergeCell ref="UG108:UN108"/>
    <mergeCell ref="UO108:UV108"/>
    <mergeCell ref="UW108:VD108"/>
    <mergeCell ref="VE108:VL108"/>
    <mergeCell ref="VM108:VT108"/>
    <mergeCell ref="ABI108:ABP108"/>
    <mergeCell ref="ABQ108:ABX108"/>
    <mergeCell ref="ABY108:ACF108"/>
    <mergeCell ref="ACG108:ACN108"/>
    <mergeCell ref="ACO108:ACV108"/>
    <mergeCell ref="ACW108:ADD108"/>
    <mergeCell ref="ADE108:ADL108"/>
    <mergeCell ref="ADM108:ADT108"/>
    <mergeCell ref="ADU108:AEB108"/>
    <mergeCell ref="YO108:YV108"/>
    <mergeCell ref="YW108:ZD108"/>
    <mergeCell ref="ZE108:ZL108"/>
    <mergeCell ref="ZM108:ZT108"/>
    <mergeCell ref="ZU108:AAB108"/>
    <mergeCell ref="AAC108:AAJ108"/>
    <mergeCell ref="AAK108:AAR108"/>
    <mergeCell ref="AAS108:AAZ108"/>
    <mergeCell ref="ABA108:ABH108"/>
    <mergeCell ref="AGW108:AHD108"/>
    <mergeCell ref="AHE108:AHL108"/>
    <mergeCell ref="AHM108:AHT108"/>
    <mergeCell ref="AHU108:AIB108"/>
    <mergeCell ref="AIC108:AIJ108"/>
    <mergeCell ref="AIK108:AIR108"/>
    <mergeCell ref="AIS108:AIZ108"/>
    <mergeCell ref="AJA108:AJH108"/>
    <mergeCell ref="AJI108:AJP108"/>
    <mergeCell ref="AEC108:AEJ108"/>
    <mergeCell ref="AEK108:AER108"/>
    <mergeCell ref="AES108:AEZ108"/>
    <mergeCell ref="AFA108:AFH108"/>
    <mergeCell ref="AFI108:AFP108"/>
    <mergeCell ref="AFQ108:AFX108"/>
    <mergeCell ref="AFY108:AGF108"/>
    <mergeCell ref="AGG108:AGN108"/>
    <mergeCell ref="AGO108:AGV108"/>
    <mergeCell ref="AMK108:AMR108"/>
    <mergeCell ref="AMS108:AMZ108"/>
    <mergeCell ref="ANA108:ANH108"/>
    <mergeCell ref="ANI108:ANP108"/>
    <mergeCell ref="ANQ108:ANX108"/>
    <mergeCell ref="ANY108:AOF108"/>
    <mergeCell ref="AOG108:AON108"/>
    <mergeCell ref="AOO108:AOV108"/>
    <mergeCell ref="AOW108:APD108"/>
    <mergeCell ref="AJQ108:AJX108"/>
    <mergeCell ref="AJY108:AKF108"/>
    <mergeCell ref="AKG108:AKN108"/>
    <mergeCell ref="AKO108:AKV108"/>
    <mergeCell ref="AKW108:ALD108"/>
    <mergeCell ref="ALE108:ALL108"/>
    <mergeCell ref="ALM108:ALT108"/>
    <mergeCell ref="ALU108:AMB108"/>
    <mergeCell ref="AMC108:AMJ108"/>
    <mergeCell ref="ARY108:ASF108"/>
    <mergeCell ref="ASG108:ASN108"/>
    <mergeCell ref="ASO108:ASV108"/>
    <mergeCell ref="ASW108:ATD108"/>
    <mergeCell ref="ATE108:ATL108"/>
    <mergeCell ref="ATM108:ATT108"/>
    <mergeCell ref="ATU108:AUB108"/>
    <mergeCell ref="AUC108:AUJ108"/>
    <mergeCell ref="AUK108:AUR108"/>
    <mergeCell ref="APE108:APL108"/>
    <mergeCell ref="APM108:APT108"/>
    <mergeCell ref="APU108:AQB108"/>
    <mergeCell ref="AQC108:AQJ108"/>
    <mergeCell ref="AQK108:AQR108"/>
    <mergeCell ref="AQS108:AQZ108"/>
    <mergeCell ref="ARA108:ARH108"/>
    <mergeCell ref="ARI108:ARP108"/>
    <mergeCell ref="ARQ108:ARX108"/>
    <mergeCell ref="AXM108:AXT108"/>
    <mergeCell ref="AXU108:AYB108"/>
    <mergeCell ref="AYC108:AYJ108"/>
    <mergeCell ref="AYK108:AYR108"/>
    <mergeCell ref="AYS108:AYZ108"/>
    <mergeCell ref="AZA108:AZH108"/>
    <mergeCell ref="AZI108:AZP108"/>
    <mergeCell ref="AZQ108:AZX108"/>
    <mergeCell ref="AZY108:BAF108"/>
    <mergeCell ref="AUS108:AUZ108"/>
    <mergeCell ref="AVA108:AVH108"/>
    <mergeCell ref="AVI108:AVP108"/>
    <mergeCell ref="AVQ108:AVX108"/>
    <mergeCell ref="AVY108:AWF108"/>
    <mergeCell ref="AWG108:AWN108"/>
    <mergeCell ref="AWO108:AWV108"/>
    <mergeCell ref="AWW108:AXD108"/>
    <mergeCell ref="AXE108:AXL108"/>
    <mergeCell ref="BDA108:BDH108"/>
    <mergeCell ref="BDI108:BDP108"/>
    <mergeCell ref="BDQ108:BDX108"/>
    <mergeCell ref="BDY108:BEF108"/>
    <mergeCell ref="BEG108:BEN108"/>
    <mergeCell ref="BEO108:BEV108"/>
    <mergeCell ref="BEW108:BFD108"/>
    <mergeCell ref="BFE108:BFL108"/>
    <mergeCell ref="BFM108:BFT108"/>
    <mergeCell ref="BAG108:BAN108"/>
    <mergeCell ref="BAO108:BAV108"/>
    <mergeCell ref="BAW108:BBD108"/>
    <mergeCell ref="BBE108:BBL108"/>
    <mergeCell ref="BBM108:BBT108"/>
    <mergeCell ref="BBU108:BCB108"/>
    <mergeCell ref="BCC108:BCJ108"/>
    <mergeCell ref="BCK108:BCR108"/>
    <mergeCell ref="BCS108:BCZ108"/>
    <mergeCell ref="BIO108:BIV108"/>
    <mergeCell ref="BIW108:BJD108"/>
    <mergeCell ref="BJE108:BJL108"/>
    <mergeCell ref="BJM108:BJT108"/>
    <mergeCell ref="BJU108:BKB108"/>
    <mergeCell ref="BKC108:BKJ108"/>
    <mergeCell ref="BKK108:BKR108"/>
    <mergeCell ref="BKS108:BKZ108"/>
    <mergeCell ref="BLA108:BLH108"/>
    <mergeCell ref="BFU108:BGB108"/>
    <mergeCell ref="BGC108:BGJ108"/>
    <mergeCell ref="BGK108:BGR108"/>
    <mergeCell ref="BGS108:BGZ108"/>
    <mergeCell ref="BHA108:BHH108"/>
    <mergeCell ref="BHI108:BHP108"/>
    <mergeCell ref="BHQ108:BHX108"/>
    <mergeCell ref="BHY108:BIF108"/>
    <mergeCell ref="BIG108:BIN108"/>
    <mergeCell ref="BOC108:BOJ108"/>
    <mergeCell ref="BOK108:BOR108"/>
    <mergeCell ref="BOS108:BOZ108"/>
    <mergeCell ref="BPA108:BPH108"/>
    <mergeCell ref="BPI108:BPP108"/>
    <mergeCell ref="BPQ108:BPX108"/>
    <mergeCell ref="BPY108:BQF108"/>
    <mergeCell ref="BQG108:BQN108"/>
    <mergeCell ref="BQO108:BQV108"/>
    <mergeCell ref="BLI108:BLP108"/>
    <mergeCell ref="BLQ108:BLX108"/>
    <mergeCell ref="BLY108:BMF108"/>
    <mergeCell ref="BMG108:BMN108"/>
    <mergeCell ref="BMO108:BMV108"/>
    <mergeCell ref="BMW108:BND108"/>
    <mergeCell ref="BNE108:BNL108"/>
    <mergeCell ref="BNM108:BNT108"/>
    <mergeCell ref="BNU108:BOB108"/>
    <mergeCell ref="BTQ108:BTX108"/>
    <mergeCell ref="BTY108:BUF108"/>
    <mergeCell ref="BUG108:BUN108"/>
    <mergeCell ref="BUO108:BUV108"/>
    <mergeCell ref="BUW108:BVD108"/>
    <mergeCell ref="BVE108:BVL108"/>
    <mergeCell ref="BVM108:BVT108"/>
    <mergeCell ref="BVU108:BWB108"/>
    <mergeCell ref="BWC108:BWJ108"/>
    <mergeCell ref="BQW108:BRD108"/>
    <mergeCell ref="BRE108:BRL108"/>
    <mergeCell ref="BRM108:BRT108"/>
    <mergeCell ref="BRU108:BSB108"/>
    <mergeCell ref="BSC108:BSJ108"/>
    <mergeCell ref="BSK108:BSR108"/>
    <mergeCell ref="BSS108:BSZ108"/>
    <mergeCell ref="BTA108:BTH108"/>
    <mergeCell ref="BTI108:BTP108"/>
    <mergeCell ref="BZE108:BZL108"/>
    <mergeCell ref="BZM108:BZT108"/>
    <mergeCell ref="BZU108:CAB108"/>
    <mergeCell ref="CAC108:CAJ108"/>
    <mergeCell ref="CAK108:CAR108"/>
    <mergeCell ref="CAS108:CAZ108"/>
    <mergeCell ref="CBA108:CBH108"/>
    <mergeCell ref="CBI108:CBP108"/>
    <mergeCell ref="CBQ108:CBX108"/>
    <mergeCell ref="BWK108:BWR108"/>
    <mergeCell ref="BWS108:BWZ108"/>
    <mergeCell ref="BXA108:BXH108"/>
    <mergeCell ref="BXI108:BXP108"/>
    <mergeCell ref="BXQ108:BXX108"/>
    <mergeCell ref="BXY108:BYF108"/>
    <mergeCell ref="BYG108:BYN108"/>
    <mergeCell ref="BYO108:BYV108"/>
    <mergeCell ref="BYW108:BZD108"/>
    <mergeCell ref="CES108:CEZ108"/>
    <mergeCell ref="CFA108:CFH108"/>
    <mergeCell ref="CFI108:CFP108"/>
    <mergeCell ref="CFQ108:CFX108"/>
    <mergeCell ref="CFY108:CGF108"/>
    <mergeCell ref="CGG108:CGN108"/>
    <mergeCell ref="CGO108:CGV108"/>
    <mergeCell ref="CGW108:CHD108"/>
    <mergeCell ref="CHE108:CHL108"/>
    <mergeCell ref="CBY108:CCF108"/>
    <mergeCell ref="CCG108:CCN108"/>
    <mergeCell ref="CCO108:CCV108"/>
    <mergeCell ref="CCW108:CDD108"/>
    <mergeCell ref="CDE108:CDL108"/>
    <mergeCell ref="CDM108:CDT108"/>
    <mergeCell ref="CDU108:CEB108"/>
    <mergeCell ref="CEC108:CEJ108"/>
    <mergeCell ref="CEK108:CER108"/>
    <mergeCell ref="CKG108:CKN108"/>
    <mergeCell ref="CKO108:CKV108"/>
    <mergeCell ref="CKW108:CLD108"/>
    <mergeCell ref="CLE108:CLL108"/>
    <mergeCell ref="CLM108:CLT108"/>
    <mergeCell ref="CLU108:CMB108"/>
    <mergeCell ref="CMC108:CMJ108"/>
    <mergeCell ref="CMK108:CMR108"/>
    <mergeCell ref="CMS108:CMZ108"/>
    <mergeCell ref="CHM108:CHT108"/>
    <mergeCell ref="CHU108:CIB108"/>
    <mergeCell ref="CIC108:CIJ108"/>
    <mergeCell ref="CIK108:CIR108"/>
    <mergeCell ref="CIS108:CIZ108"/>
    <mergeCell ref="CJA108:CJH108"/>
    <mergeCell ref="CJI108:CJP108"/>
    <mergeCell ref="CJQ108:CJX108"/>
    <mergeCell ref="CJY108:CKF108"/>
    <mergeCell ref="CPU108:CQB108"/>
    <mergeCell ref="CQC108:CQJ108"/>
    <mergeCell ref="CQK108:CQR108"/>
    <mergeCell ref="CQS108:CQZ108"/>
    <mergeCell ref="CRA108:CRH108"/>
    <mergeCell ref="CRI108:CRP108"/>
    <mergeCell ref="CRQ108:CRX108"/>
    <mergeCell ref="CRY108:CSF108"/>
    <mergeCell ref="CSG108:CSN108"/>
    <mergeCell ref="CNA108:CNH108"/>
    <mergeCell ref="CNI108:CNP108"/>
    <mergeCell ref="CNQ108:CNX108"/>
    <mergeCell ref="CNY108:COF108"/>
    <mergeCell ref="COG108:CON108"/>
    <mergeCell ref="COO108:COV108"/>
    <mergeCell ref="COW108:CPD108"/>
    <mergeCell ref="CPE108:CPL108"/>
    <mergeCell ref="CPM108:CPT108"/>
    <mergeCell ref="CVI108:CVP108"/>
    <mergeCell ref="CVQ108:CVX108"/>
    <mergeCell ref="CVY108:CWF108"/>
    <mergeCell ref="CWG108:CWN108"/>
    <mergeCell ref="CWO108:CWV108"/>
    <mergeCell ref="CWW108:CXD108"/>
    <mergeCell ref="CXE108:CXL108"/>
    <mergeCell ref="CXM108:CXT108"/>
    <mergeCell ref="CXU108:CYB108"/>
    <mergeCell ref="CSO108:CSV108"/>
    <mergeCell ref="CSW108:CTD108"/>
    <mergeCell ref="CTE108:CTL108"/>
    <mergeCell ref="CTM108:CTT108"/>
    <mergeCell ref="CTU108:CUB108"/>
    <mergeCell ref="CUC108:CUJ108"/>
    <mergeCell ref="CUK108:CUR108"/>
    <mergeCell ref="CUS108:CUZ108"/>
    <mergeCell ref="CVA108:CVH108"/>
    <mergeCell ref="DAW108:DBD108"/>
    <mergeCell ref="DBE108:DBL108"/>
    <mergeCell ref="DBM108:DBT108"/>
    <mergeCell ref="DBU108:DCB108"/>
    <mergeCell ref="DCC108:DCJ108"/>
    <mergeCell ref="DCK108:DCR108"/>
    <mergeCell ref="DCS108:DCZ108"/>
    <mergeCell ref="DDA108:DDH108"/>
    <mergeCell ref="DDI108:DDP108"/>
    <mergeCell ref="CYC108:CYJ108"/>
    <mergeCell ref="CYK108:CYR108"/>
    <mergeCell ref="CYS108:CYZ108"/>
    <mergeCell ref="CZA108:CZH108"/>
    <mergeCell ref="CZI108:CZP108"/>
    <mergeCell ref="CZQ108:CZX108"/>
    <mergeCell ref="CZY108:DAF108"/>
    <mergeCell ref="DAG108:DAN108"/>
    <mergeCell ref="DAO108:DAV108"/>
    <mergeCell ref="DGK108:DGR108"/>
    <mergeCell ref="DGS108:DGZ108"/>
    <mergeCell ref="DHA108:DHH108"/>
    <mergeCell ref="DHI108:DHP108"/>
    <mergeCell ref="DHQ108:DHX108"/>
    <mergeCell ref="DHY108:DIF108"/>
    <mergeCell ref="DIG108:DIN108"/>
    <mergeCell ref="DIO108:DIV108"/>
    <mergeCell ref="DIW108:DJD108"/>
    <mergeCell ref="DDQ108:DDX108"/>
    <mergeCell ref="DDY108:DEF108"/>
    <mergeCell ref="DEG108:DEN108"/>
    <mergeCell ref="DEO108:DEV108"/>
    <mergeCell ref="DEW108:DFD108"/>
    <mergeCell ref="DFE108:DFL108"/>
    <mergeCell ref="DFM108:DFT108"/>
    <mergeCell ref="DFU108:DGB108"/>
    <mergeCell ref="DGC108:DGJ108"/>
    <mergeCell ref="DLY108:DMF108"/>
    <mergeCell ref="DMG108:DMN108"/>
    <mergeCell ref="DMO108:DMV108"/>
    <mergeCell ref="DMW108:DND108"/>
    <mergeCell ref="DNE108:DNL108"/>
    <mergeCell ref="DNM108:DNT108"/>
    <mergeCell ref="DNU108:DOB108"/>
    <mergeCell ref="DOC108:DOJ108"/>
    <mergeCell ref="DOK108:DOR108"/>
    <mergeCell ref="DJE108:DJL108"/>
    <mergeCell ref="DJM108:DJT108"/>
    <mergeCell ref="DJU108:DKB108"/>
    <mergeCell ref="DKC108:DKJ108"/>
    <mergeCell ref="DKK108:DKR108"/>
    <mergeCell ref="DKS108:DKZ108"/>
    <mergeCell ref="DLA108:DLH108"/>
    <mergeCell ref="DLI108:DLP108"/>
    <mergeCell ref="DLQ108:DLX108"/>
    <mergeCell ref="DRM108:DRT108"/>
    <mergeCell ref="DRU108:DSB108"/>
    <mergeCell ref="DSC108:DSJ108"/>
    <mergeCell ref="DSK108:DSR108"/>
    <mergeCell ref="DSS108:DSZ108"/>
    <mergeCell ref="DTA108:DTH108"/>
    <mergeCell ref="DTI108:DTP108"/>
    <mergeCell ref="DTQ108:DTX108"/>
    <mergeCell ref="DTY108:DUF108"/>
    <mergeCell ref="DOS108:DOZ108"/>
    <mergeCell ref="DPA108:DPH108"/>
    <mergeCell ref="DPI108:DPP108"/>
    <mergeCell ref="DPQ108:DPX108"/>
    <mergeCell ref="DPY108:DQF108"/>
    <mergeCell ref="DQG108:DQN108"/>
    <mergeCell ref="DQO108:DQV108"/>
    <mergeCell ref="DQW108:DRD108"/>
    <mergeCell ref="DRE108:DRL108"/>
    <mergeCell ref="DXA108:DXH108"/>
    <mergeCell ref="DXI108:DXP108"/>
    <mergeCell ref="DXQ108:DXX108"/>
    <mergeCell ref="DXY108:DYF108"/>
    <mergeCell ref="DYG108:DYN108"/>
    <mergeCell ref="DYO108:DYV108"/>
    <mergeCell ref="DYW108:DZD108"/>
    <mergeCell ref="DZE108:DZL108"/>
    <mergeCell ref="DZM108:DZT108"/>
    <mergeCell ref="DUG108:DUN108"/>
    <mergeCell ref="DUO108:DUV108"/>
    <mergeCell ref="DUW108:DVD108"/>
    <mergeCell ref="DVE108:DVL108"/>
    <mergeCell ref="DVM108:DVT108"/>
    <mergeCell ref="DVU108:DWB108"/>
    <mergeCell ref="DWC108:DWJ108"/>
    <mergeCell ref="DWK108:DWR108"/>
    <mergeCell ref="DWS108:DWZ108"/>
    <mergeCell ref="ECO108:ECV108"/>
    <mergeCell ref="ECW108:EDD108"/>
    <mergeCell ref="EDE108:EDL108"/>
    <mergeCell ref="EDM108:EDT108"/>
    <mergeCell ref="EDU108:EEB108"/>
    <mergeCell ref="EEC108:EEJ108"/>
    <mergeCell ref="EEK108:EER108"/>
    <mergeCell ref="EES108:EEZ108"/>
    <mergeCell ref="EFA108:EFH108"/>
    <mergeCell ref="DZU108:EAB108"/>
    <mergeCell ref="EAC108:EAJ108"/>
    <mergeCell ref="EAK108:EAR108"/>
    <mergeCell ref="EAS108:EAZ108"/>
    <mergeCell ref="EBA108:EBH108"/>
    <mergeCell ref="EBI108:EBP108"/>
    <mergeCell ref="EBQ108:EBX108"/>
    <mergeCell ref="EBY108:ECF108"/>
    <mergeCell ref="ECG108:ECN108"/>
    <mergeCell ref="EIC108:EIJ108"/>
    <mergeCell ref="EIK108:EIR108"/>
    <mergeCell ref="EIS108:EIZ108"/>
    <mergeCell ref="EJA108:EJH108"/>
    <mergeCell ref="EJI108:EJP108"/>
    <mergeCell ref="EJQ108:EJX108"/>
    <mergeCell ref="EJY108:EKF108"/>
    <mergeCell ref="EKG108:EKN108"/>
    <mergeCell ref="EKO108:EKV108"/>
    <mergeCell ref="EFI108:EFP108"/>
    <mergeCell ref="EFQ108:EFX108"/>
    <mergeCell ref="EFY108:EGF108"/>
    <mergeCell ref="EGG108:EGN108"/>
    <mergeCell ref="EGO108:EGV108"/>
    <mergeCell ref="EGW108:EHD108"/>
    <mergeCell ref="EHE108:EHL108"/>
    <mergeCell ref="EHM108:EHT108"/>
    <mergeCell ref="EHU108:EIB108"/>
    <mergeCell ref="ENQ108:ENX108"/>
    <mergeCell ref="ENY108:EOF108"/>
    <mergeCell ref="EOG108:EON108"/>
    <mergeCell ref="EOO108:EOV108"/>
    <mergeCell ref="EOW108:EPD108"/>
    <mergeCell ref="EPE108:EPL108"/>
    <mergeCell ref="EPM108:EPT108"/>
    <mergeCell ref="EPU108:EQB108"/>
    <mergeCell ref="EQC108:EQJ108"/>
    <mergeCell ref="EKW108:ELD108"/>
    <mergeCell ref="ELE108:ELL108"/>
    <mergeCell ref="ELM108:ELT108"/>
    <mergeCell ref="ELU108:EMB108"/>
    <mergeCell ref="EMC108:EMJ108"/>
    <mergeCell ref="EMK108:EMR108"/>
    <mergeCell ref="EMS108:EMZ108"/>
    <mergeCell ref="ENA108:ENH108"/>
    <mergeCell ref="ENI108:ENP108"/>
    <mergeCell ref="ETE108:ETL108"/>
    <mergeCell ref="ETM108:ETT108"/>
    <mergeCell ref="ETU108:EUB108"/>
    <mergeCell ref="EUC108:EUJ108"/>
    <mergeCell ref="EUK108:EUR108"/>
    <mergeCell ref="EUS108:EUZ108"/>
    <mergeCell ref="EVA108:EVH108"/>
    <mergeCell ref="EVI108:EVP108"/>
    <mergeCell ref="EVQ108:EVX108"/>
    <mergeCell ref="EQK108:EQR108"/>
    <mergeCell ref="EQS108:EQZ108"/>
    <mergeCell ref="ERA108:ERH108"/>
    <mergeCell ref="ERI108:ERP108"/>
    <mergeCell ref="ERQ108:ERX108"/>
    <mergeCell ref="ERY108:ESF108"/>
    <mergeCell ref="ESG108:ESN108"/>
    <mergeCell ref="ESO108:ESV108"/>
    <mergeCell ref="ESW108:ETD108"/>
    <mergeCell ref="EYS108:EYZ108"/>
    <mergeCell ref="EZA108:EZH108"/>
    <mergeCell ref="EZI108:EZP108"/>
    <mergeCell ref="EZQ108:EZX108"/>
    <mergeCell ref="EZY108:FAF108"/>
    <mergeCell ref="FAG108:FAN108"/>
    <mergeCell ref="FAO108:FAV108"/>
    <mergeCell ref="FAW108:FBD108"/>
    <mergeCell ref="FBE108:FBL108"/>
    <mergeCell ref="EVY108:EWF108"/>
    <mergeCell ref="EWG108:EWN108"/>
    <mergeCell ref="EWO108:EWV108"/>
    <mergeCell ref="EWW108:EXD108"/>
    <mergeCell ref="EXE108:EXL108"/>
    <mergeCell ref="EXM108:EXT108"/>
    <mergeCell ref="EXU108:EYB108"/>
    <mergeCell ref="EYC108:EYJ108"/>
    <mergeCell ref="EYK108:EYR108"/>
    <mergeCell ref="FEG108:FEN108"/>
    <mergeCell ref="FEO108:FEV108"/>
    <mergeCell ref="FEW108:FFD108"/>
    <mergeCell ref="FFE108:FFL108"/>
    <mergeCell ref="FFM108:FFT108"/>
    <mergeCell ref="FFU108:FGB108"/>
    <mergeCell ref="FGC108:FGJ108"/>
    <mergeCell ref="FGK108:FGR108"/>
    <mergeCell ref="FGS108:FGZ108"/>
    <mergeCell ref="FBM108:FBT108"/>
    <mergeCell ref="FBU108:FCB108"/>
    <mergeCell ref="FCC108:FCJ108"/>
    <mergeCell ref="FCK108:FCR108"/>
    <mergeCell ref="FCS108:FCZ108"/>
    <mergeCell ref="FDA108:FDH108"/>
    <mergeCell ref="FDI108:FDP108"/>
    <mergeCell ref="FDQ108:FDX108"/>
    <mergeCell ref="FDY108:FEF108"/>
    <mergeCell ref="FJU108:FKB108"/>
    <mergeCell ref="FKC108:FKJ108"/>
    <mergeCell ref="FKK108:FKR108"/>
    <mergeCell ref="FKS108:FKZ108"/>
    <mergeCell ref="FLA108:FLH108"/>
    <mergeCell ref="FLI108:FLP108"/>
    <mergeCell ref="FLQ108:FLX108"/>
    <mergeCell ref="FLY108:FMF108"/>
    <mergeCell ref="FMG108:FMN108"/>
    <mergeCell ref="FHA108:FHH108"/>
    <mergeCell ref="FHI108:FHP108"/>
    <mergeCell ref="FHQ108:FHX108"/>
    <mergeCell ref="FHY108:FIF108"/>
    <mergeCell ref="FIG108:FIN108"/>
    <mergeCell ref="FIO108:FIV108"/>
    <mergeCell ref="FIW108:FJD108"/>
    <mergeCell ref="FJE108:FJL108"/>
    <mergeCell ref="FJM108:FJT108"/>
    <mergeCell ref="FPI108:FPP108"/>
    <mergeCell ref="FPQ108:FPX108"/>
    <mergeCell ref="FPY108:FQF108"/>
    <mergeCell ref="FQG108:FQN108"/>
    <mergeCell ref="FQO108:FQV108"/>
    <mergeCell ref="FQW108:FRD108"/>
    <mergeCell ref="FRE108:FRL108"/>
    <mergeCell ref="FRM108:FRT108"/>
    <mergeCell ref="FRU108:FSB108"/>
    <mergeCell ref="FMO108:FMV108"/>
    <mergeCell ref="FMW108:FND108"/>
    <mergeCell ref="FNE108:FNL108"/>
    <mergeCell ref="FNM108:FNT108"/>
    <mergeCell ref="FNU108:FOB108"/>
    <mergeCell ref="FOC108:FOJ108"/>
    <mergeCell ref="FOK108:FOR108"/>
    <mergeCell ref="FOS108:FOZ108"/>
    <mergeCell ref="FPA108:FPH108"/>
    <mergeCell ref="FUW108:FVD108"/>
    <mergeCell ref="FVE108:FVL108"/>
    <mergeCell ref="FVM108:FVT108"/>
    <mergeCell ref="FVU108:FWB108"/>
    <mergeCell ref="FWC108:FWJ108"/>
    <mergeCell ref="FWK108:FWR108"/>
    <mergeCell ref="FWS108:FWZ108"/>
    <mergeCell ref="FXA108:FXH108"/>
    <mergeCell ref="FXI108:FXP108"/>
    <mergeCell ref="FSC108:FSJ108"/>
    <mergeCell ref="FSK108:FSR108"/>
    <mergeCell ref="FSS108:FSZ108"/>
    <mergeCell ref="FTA108:FTH108"/>
    <mergeCell ref="FTI108:FTP108"/>
    <mergeCell ref="FTQ108:FTX108"/>
    <mergeCell ref="FTY108:FUF108"/>
    <mergeCell ref="FUG108:FUN108"/>
    <mergeCell ref="FUO108:FUV108"/>
    <mergeCell ref="GAK108:GAR108"/>
    <mergeCell ref="GAS108:GAZ108"/>
    <mergeCell ref="GBA108:GBH108"/>
    <mergeCell ref="GBI108:GBP108"/>
    <mergeCell ref="GBQ108:GBX108"/>
    <mergeCell ref="GBY108:GCF108"/>
    <mergeCell ref="GCG108:GCN108"/>
    <mergeCell ref="GCO108:GCV108"/>
    <mergeCell ref="GCW108:GDD108"/>
    <mergeCell ref="FXQ108:FXX108"/>
    <mergeCell ref="FXY108:FYF108"/>
    <mergeCell ref="FYG108:FYN108"/>
    <mergeCell ref="FYO108:FYV108"/>
    <mergeCell ref="FYW108:FZD108"/>
    <mergeCell ref="FZE108:FZL108"/>
    <mergeCell ref="FZM108:FZT108"/>
    <mergeCell ref="FZU108:GAB108"/>
    <mergeCell ref="GAC108:GAJ108"/>
    <mergeCell ref="GFY108:GGF108"/>
    <mergeCell ref="GGG108:GGN108"/>
    <mergeCell ref="GGO108:GGV108"/>
    <mergeCell ref="GGW108:GHD108"/>
    <mergeCell ref="GHE108:GHL108"/>
    <mergeCell ref="GHM108:GHT108"/>
    <mergeCell ref="GHU108:GIB108"/>
    <mergeCell ref="GIC108:GIJ108"/>
    <mergeCell ref="GIK108:GIR108"/>
    <mergeCell ref="GDE108:GDL108"/>
    <mergeCell ref="GDM108:GDT108"/>
    <mergeCell ref="GDU108:GEB108"/>
    <mergeCell ref="GEC108:GEJ108"/>
    <mergeCell ref="GEK108:GER108"/>
    <mergeCell ref="GES108:GEZ108"/>
    <mergeCell ref="GFA108:GFH108"/>
    <mergeCell ref="GFI108:GFP108"/>
    <mergeCell ref="GFQ108:GFX108"/>
    <mergeCell ref="GLM108:GLT108"/>
    <mergeCell ref="GLU108:GMB108"/>
    <mergeCell ref="GMC108:GMJ108"/>
    <mergeCell ref="GMK108:GMR108"/>
    <mergeCell ref="GMS108:GMZ108"/>
    <mergeCell ref="GNA108:GNH108"/>
    <mergeCell ref="GNI108:GNP108"/>
    <mergeCell ref="GNQ108:GNX108"/>
    <mergeCell ref="GNY108:GOF108"/>
    <mergeCell ref="GIS108:GIZ108"/>
    <mergeCell ref="GJA108:GJH108"/>
    <mergeCell ref="GJI108:GJP108"/>
    <mergeCell ref="GJQ108:GJX108"/>
    <mergeCell ref="GJY108:GKF108"/>
    <mergeCell ref="GKG108:GKN108"/>
    <mergeCell ref="GKO108:GKV108"/>
    <mergeCell ref="GKW108:GLD108"/>
    <mergeCell ref="GLE108:GLL108"/>
    <mergeCell ref="GRA108:GRH108"/>
    <mergeCell ref="GRI108:GRP108"/>
    <mergeCell ref="GRQ108:GRX108"/>
    <mergeCell ref="GRY108:GSF108"/>
    <mergeCell ref="GSG108:GSN108"/>
    <mergeCell ref="GSO108:GSV108"/>
    <mergeCell ref="GSW108:GTD108"/>
    <mergeCell ref="GTE108:GTL108"/>
    <mergeCell ref="GTM108:GTT108"/>
    <mergeCell ref="GOG108:GON108"/>
    <mergeCell ref="GOO108:GOV108"/>
    <mergeCell ref="GOW108:GPD108"/>
    <mergeCell ref="GPE108:GPL108"/>
    <mergeCell ref="GPM108:GPT108"/>
    <mergeCell ref="GPU108:GQB108"/>
    <mergeCell ref="GQC108:GQJ108"/>
    <mergeCell ref="GQK108:GQR108"/>
    <mergeCell ref="GQS108:GQZ108"/>
    <mergeCell ref="GWO108:GWV108"/>
    <mergeCell ref="GWW108:GXD108"/>
    <mergeCell ref="GXE108:GXL108"/>
    <mergeCell ref="GXM108:GXT108"/>
    <mergeCell ref="GXU108:GYB108"/>
    <mergeCell ref="GYC108:GYJ108"/>
    <mergeCell ref="GYK108:GYR108"/>
    <mergeCell ref="GYS108:GYZ108"/>
    <mergeCell ref="GZA108:GZH108"/>
    <mergeCell ref="GTU108:GUB108"/>
    <mergeCell ref="GUC108:GUJ108"/>
    <mergeCell ref="GUK108:GUR108"/>
    <mergeCell ref="GUS108:GUZ108"/>
    <mergeCell ref="GVA108:GVH108"/>
    <mergeCell ref="GVI108:GVP108"/>
    <mergeCell ref="GVQ108:GVX108"/>
    <mergeCell ref="GVY108:GWF108"/>
    <mergeCell ref="GWG108:GWN108"/>
    <mergeCell ref="HCC108:HCJ108"/>
    <mergeCell ref="HCK108:HCR108"/>
    <mergeCell ref="HCS108:HCZ108"/>
    <mergeCell ref="HDA108:HDH108"/>
    <mergeCell ref="HDI108:HDP108"/>
    <mergeCell ref="HDQ108:HDX108"/>
    <mergeCell ref="HDY108:HEF108"/>
    <mergeCell ref="HEG108:HEN108"/>
    <mergeCell ref="HEO108:HEV108"/>
    <mergeCell ref="GZI108:GZP108"/>
    <mergeCell ref="GZQ108:GZX108"/>
    <mergeCell ref="GZY108:HAF108"/>
    <mergeCell ref="HAG108:HAN108"/>
    <mergeCell ref="HAO108:HAV108"/>
    <mergeCell ref="HAW108:HBD108"/>
    <mergeCell ref="HBE108:HBL108"/>
    <mergeCell ref="HBM108:HBT108"/>
    <mergeCell ref="HBU108:HCB108"/>
    <mergeCell ref="HHQ108:HHX108"/>
    <mergeCell ref="HHY108:HIF108"/>
    <mergeCell ref="HIG108:HIN108"/>
    <mergeCell ref="HIO108:HIV108"/>
    <mergeCell ref="HIW108:HJD108"/>
    <mergeCell ref="HJE108:HJL108"/>
    <mergeCell ref="HJM108:HJT108"/>
    <mergeCell ref="HJU108:HKB108"/>
    <mergeCell ref="HKC108:HKJ108"/>
    <mergeCell ref="HEW108:HFD108"/>
    <mergeCell ref="HFE108:HFL108"/>
    <mergeCell ref="HFM108:HFT108"/>
    <mergeCell ref="HFU108:HGB108"/>
    <mergeCell ref="HGC108:HGJ108"/>
    <mergeCell ref="HGK108:HGR108"/>
    <mergeCell ref="HGS108:HGZ108"/>
    <mergeCell ref="HHA108:HHH108"/>
    <mergeCell ref="HHI108:HHP108"/>
    <mergeCell ref="HNE108:HNL108"/>
    <mergeCell ref="HNM108:HNT108"/>
    <mergeCell ref="HNU108:HOB108"/>
    <mergeCell ref="HOC108:HOJ108"/>
    <mergeCell ref="HOK108:HOR108"/>
    <mergeCell ref="HOS108:HOZ108"/>
    <mergeCell ref="HPA108:HPH108"/>
    <mergeCell ref="HPI108:HPP108"/>
    <mergeCell ref="HPQ108:HPX108"/>
    <mergeCell ref="HKK108:HKR108"/>
    <mergeCell ref="HKS108:HKZ108"/>
    <mergeCell ref="HLA108:HLH108"/>
    <mergeCell ref="HLI108:HLP108"/>
    <mergeCell ref="HLQ108:HLX108"/>
    <mergeCell ref="HLY108:HMF108"/>
    <mergeCell ref="HMG108:HMN108"/>
    <mergeCell ref="HMO108:HMV108"/>
    <mergeCell ref="HMW108:HND108"/>
    <mergeCell ref="HSS108:HSZ108"/>
    <mergeCell ref="HTA108:HTH108"/>
    <mergeCell ref="HTI108:HTP108"/>
    <mergeCell ref="HTQ108:HTX108"/>
    <mergeCell ref="HTY108:HUF108"/>
    <mergeCell ref="HUG108:HUN108"/>
    <mergeCell ref="HUO108:HUV108"/>
    <mergeCell ref="HUW108:HVD108"/>
    <mergeCell ref="HVE108:HVL108"/>
    <mergeCell ref="HPY108:HQF108"/>
    <mergeCell ref="HQG108:HQN108"/>
    <mergeCell ref="HQO108:HQV108"/>
    <mergeCell ref="HQW108:HRD108"/>
    <mergeCell ref="HRE108:HRL108"/>
    <mergeCell ref="HRM108:HRT108"/>
    <mergeCell ref="HRU108:HSB108"/>
    <mergeCell ref="HSC108:HSJ108"/>
    <mergeCell ref="HSK108:HSR108"/>
    <mergeCell ref="HYG108:HYN108"/>
    <mergeCell ref="HYO108:HYV108"/>
    <mergeCell ref="HYW108:HZD108"/>
    <mergeCell ref="HZE108:HZL108"/>
    <mergeCell ref="HZM108:HZT108"/>
    <mergeCell ref="HZU108:IAB108"/>
    <mergeCell ref="IAC108:IAJ108"/>
    <mergeCell ref="IAK108:IAR108"/>
    <mergeCell ref="IAS108:IAZ108"/>
    <mergeCell ref="HVM108:HVT108"/>
    <mergeCell ref="HVU108:HWB108"/>
    <mergeCell ref="HWC108:HWJ108"/>
    <mergeCell ref="HWK108:HWR108"/>
    <mergeCell ref="HWS108:HWZ108"/>
    <mergeCell ref="HXA108:HXH108"/>
    <mergeCell ref="HXI108:HXP108"/>
    <mergeCell ref="HXQ108:HXX108"/>
    <mergeCell ref="HXY108:HYF108"/>
    <mergeCell ref="IDU108:IEB108"/>
    <mergeCell ref="IEC108:IEJ108"/>
    <mergeCell ref="IEK108:IER108"/>
    <mergeCell ref="IES108:IEZ108"/>
    <mergeCell ref="IFA108:IFH108"/>
    <mergeCell ref="IFI108:IFP108"/>
    <mergeCell ref="IFQ108:IFX108"/>
    <mergeCell ref="IFY108:IGF108"/>
    <mergeCell ref="IGG108:IGN108"/>
    <mergeCell ref="IBA108:IBH108"/>
    <mergeCell ref="IBI108:IBP108"/>
    <mergeCell ref="IBQ108:IBX108"/>
    <mergeCell ref="IBY108:ICF108"/>
    <mergeCell ref="ICG108:ICN108"/>
    <mergeCell ref="ICO108:ICV108"/>
    <mergeCell ref="ICW108:IDD108"/>
    <mergeCell ref="IDE108:IDL108"/>
    <mergeCell ref="IDM108:IDT108"/>
    <mergeCell ref="IJI108:IJP108"/>
    <mergeCell ref="IJQ108:IJX108"/>
    <mergeCell ref="IJY108:IKF108"/>
    <mergeCell ref="IKG108:IKN108"/>
    <mergeCell ref="IKO108:IKV108"/>
    <mergeCell ref="IKW108:ILD108"/>
    <mergeCell ref="ILE108:ILL108"/>
    <mergeCell ref="ILM108:ILT108"/>
    <mergeCell ref="ILU108:IMB108"/>
    <mergeCell ref="IGO108:IGV108"/>
    <mergeCell ref="IGW108:IHD108"/>
    <mergeCell ref="IHE108:IHL108"/>
    <mergeCell ref="IHM108:IHT108"/>
    <mergeCell ref="IHU108:IIB108"/>
    <mergeCell ref="IIC108:IIJ108"/>
    <mergeCell ref="IIK108:IIR108"/>
    <mergeCell ref="IIS108:IIZ108"/>
    <mergeCell ref="IJA108:IJH108"/>
    <mergeCell ref="IOW108:IPD108"/>
    <mergeCell ref="IPE108:IPL108"/>
    <mergeCell ref="IPM108:IPT108"/>
    <mergeCell ref="IPU108:IQB108"/>
    <mergeCell ref="IQC108:IQJ108"/>
    <mergeCell ref="IQK108:IQR108"/>
    <mergeCell ref="IQS108:IQZ108"/>
    <mergeCell ref="IRA108:IRH108"/>
    <mergeCell ref="IRI108:IRP108"/>
    <mergeCell ref="IMC108:IMJ108"/>
    <mergeCell ref="IMK108:IMR108"/>
    <mergeCell ref="IMS108:IMZ108"/>
    <mergeCell ref="INA108:INH108"/>
    <mergeCell ref="INI108:INP108"/>
    <mergeCell ref="INQ108:INX108"/>
    <mergeCell ref="INY108:IOF108"/>
    <mergeCell ref="IOG108:ION108"/>
    <mergeCell ref="IOO108:IOV108"/>
    <mergeCell ref="IUK108:IUR108"/>
    <mergeCell ref="IUS108:IUZ108"/>
    <mergeCell ref="IVA108:IVH108"/>
    <mergeCell ref="IVI108:IVP108"/>
    <mergeCell ref="IVQ108:IVX108"/>
    <mergeCell ref="IVY108:IWF108"/>
    <mergeCell ref="IWG108:IWN108"/>
    <mergeCell ref="IWO108:IWV108"/>
    <mergeCell ref="IWW108:IXD108"/>
    <mergeCell ref="IRQ108:IRX108"/>
    <mergeCell ref="IRY108:ISF108"/>
    <mergeCell ref="ISG108:ISN108"/>
    <mergeCell ref="ISO108:ISV108"/>
    <mergeCell ref="ISW108:ITD108"/>
    <mergeCell ref="ITE108:ITL108"/>
    <mergeCell ref="ITM108:ITT108"/>
    <mergeCell ref="ITU108:IUB108"/>
    <mergeCell ref="IUC108:IUJ108"/>
    <mergeCell ref="IZY108:JAF108"/>
    <mergeCell ref="JAG108:JAN108"/>
    <mergeCell ref="JAO108:JAV108"/>
    <mergeCell ref="JAW108:JBD108"/>
    <mergeCell ref="JBE108:JBL108"/>
    <mergeCell ref="JBM108:JBT108"/>
    <mergeCell ref="JBU108:JCB108"/>
    <mergeCell ref="JCC108:JCJ108"/>
    <mergeCell ref="JCK108:JCR108"/>
    <mergeCell ref="IXE108:IXL108"/>
    <mergeCell ref="IXM108:IXT108"/>
    <mergeCell ref="IXU108:IYB108"/>
    <mergeCell ref="IYC108:IYJ108"/>
    <mergeCell ref="IYK108:IYR108"/>
    <mergeCell ref="IYS108:IYZ108"/>
    <mergeCell ref="IZA108:IZH108"/>
    <mergeCell ref="IZI108:IZP108"/>
    <mergeCell ref="IZQ108:IZX108"/>
    <mergeCell ref="JFM108:JFT108"/>
    <mergeCell ref="JFU108:JGB108"/>
    <mergeCell ref="JGC108:JGJ108"/>
    <mergeCell ref="JGK108:JGR108"/>
    <mergeCell ref="JGS108:JGZ108"/>
    <mergeCell ref="JHA108:JHH108"/>
    <mergeCell ref="JHI108:JHP108"/>
    <mergeCell ref="JHQ108:JHX108"/>
    <mergeCell ref="JHY108:JIF108"/>
    <mergeCell ref="JCS108:JCZ108"/>
    <mergeCell ref="JDA108:JDH108"/>
    <mergeCell ref="JDI108:JDP108"/>
    <mergeCell ref="JDQ108:JDX108"/>
    <mergeCell ref="JDY108:JEF108"/>
    <mergeCell ref="JEG108:JEN108"/>
    <mergeCell ref="JEO108:JEV108"/>
    <mergeCell ref="JEW108:JFD108"/>
    <mergeCell ref="JFE108:JFL108"/>
    <mergeCell ref="JLA108:JLH108"/>
    <mergeCell ref="JLI108:JLP108"/>
    <mergeCell ref="JLQ108:JLX108"/>
    <mergeCell ref="JLY108:JMF108"/>
    <mergeCell ref="JMG108:JMN108"/>
    <mergeCell ref="JMO108:JMV108"/>
    <mergeCell ref="JMW108:JND108"/>
    <mergeCell ref="JNE108:JNL108"/>
    <mergeCell ref="JNM108:JNT108"/>
    <mergeCell ref="JIG108:JIN108"/>
    <mergeCell ref="JIO108:JIV108"/>
    <mergeCell ref="JIW108:JJD108"/>
    <mergeCell ref="JJE108:JJL108"/>
    <mergeCell ref="JJM108:JJT108"/>
    <mergeCell ref="JJU108:JKB108"/>
    <mergeCell ref="JKC108:JKJ108"/>
    <mergeCell ref="JKK108:JKR108"/>
    <mergeCell ref="JKS108:JKZ108"/>
    <mergeCell ref="JQO108:JQV108"/>
    <mergeCell ref="JQW108:JRD108"/>
    <mergeCell ref="JRE108:JRL108"/>
    <mergeCell ref="JRM108:JRT108"/>
    <mergeCell ref="JRU108:JSB108"/>
    <mergeCell ref="JSC108:JSJ108"/>
    <mergeCell ref="JSK108:JSR108"/>
    <mergeCell ref="JSS108:JSZ108"/>
    <mergeCell ref="JTA108:JTH108"/>
    <mergeCell ref="JNU108:JOB108"/>
    <mergeCell ref="JOC108:JOJ108"/>
    <mergeCell ref="JOK108:JOR108"/>
    <mergeCell ref="JOS108:JOZ108"/>
    <mergeCell ref="JPA108:JPH108"/>
    <mergeCell ref="JPI108:JPP108"/>
    <mergeCell ref="JPQ108:JPX108"/>
    <mergeCell ref="JPY108:JQF108"/>
    <mergeCell ref="JQG108:JQN108"/>
    <mergeCell ref="JWC108:JWJ108"/>
    <mergeCell ref="JWK108:JWR108"/>
    <mergeCell ref="JWS108:JWZ108"/>
    <mergeCell ref="JXA108:JXH108"/>
    <mergeCell ref="JXI108:JXP108"/>
    <mergeCell ref="JXQ108:JXX108"/>
    <mergeCell ref="JXY108:JYF108"/>
    <mergeCell ref="JYG108:JYN108"/>
    <mergeCell ref="JYO108:JYV108"/>
    <mergeCell ref="JTI108:JTP108"/>
    <mergeCell ref="JTQ108:JTX108"/>
    <mergeCell ref="JTY108:JUF108"/>
    <mergeCell ref="JUG108:JUN108"/>
    <mergeCell ref="JUO108:JUV108"/>
    <mergeCell ref="JUW108:JVD108"/>
    <mergeCell ref="JVE108:JVL108"/>
    <mergeCell ref="JVM108:JVT108"/>
    <mergeCell ref="JVU108:JWB108"/>
    <mergeCell ref="KBQ108:KBX108"/>
    <mergeCell ref="KBY108:KCF108"/>
    <mergeCell ref="KCG108:KCN108"/>
    <mergeCell ref="KCO108:KCV108"/>
    <mergeCell ref="KCW108:KDD108"/>
    <mergeCell ref="KDE108:KDL108"/>
    <mergeCell ref="KDM108:KDT108"/>
    <mergeCell ref="KDU108:KEB108"/>
    <mergeCell ref="KEC108:KEJ108"/>
    <mergeCell ref="JYW108:JZD108"/>
    <mergeCell ref="JZE108:JZL108"/>
    <mergeCell ref="JZM108:JZT108"/>
    <mergeCell ref="JZU108:KAB108"/>
    <mergeCell ref="KAC108:KAJ108"/>
    <mergeCell ref="KAK108:KAR108"/>
    <mergeCell ref="KAS108:KAZ108"/>
    <mergeCell ref="KBA108:KBH108"/>
    <mergeCell ref="KBI108:KBP108"/>
    <mergeCell ref="KHE108:KHL108"/>
    <mergeCell ref="KHM108:KHT108"/>
    <mergeCell ref="KHU108:KIB108"/>
    <mergeCell ref="KIC108:KIJ108"/>
    <mergeCell ref="KIK108:KIR108"/>
    <mergeCell ref="KIS108:KIZ108"/>
    <mergeCell ref="KJA108:KJH108"/>
    <mergeCell ref="KJI108:KJP108"/>
    <mergeCell ref="KJQ108:KJX108"/>
    <mergeCell ref="KEK108:KER108"/>
    <mergeCell ref="KES108:KEZ108"/>
    <mergeCell ref="KFA108:KFH108"/>
    <mergeCell ref="KFI108:KFP108"/>
    <mergeCell ref="KFQ108:KFX108"/>
    <mergeCell ref="KFY108:KGF108"/>
    <mergeCell ref="KGG108:KGN108"/>
    <mergeCell ref="KGO108:KGV108"/>
    <mergeCell ref="KGW108:KHD108"/>
    <mergeCell ref="KMS108:KMZ108"/>
    <mergeCell ref="KNA108:KNH108"/>
    <mergeCell ref="KNI108:KNP108"/>
    <mergeCell ref="KNQ108:KNX108"/>
    <mergeCell ref="KNY108:KOF108"/>
    <mergeCell ref="KOG108:KON108"/>
    <mergeCell ref="KOO108:KOV108"/>
    <mergeCell ref="KOW108:KPD108"/>
    <mergeCell ref="KPE108:KPL108"/>
    <mergeCell ref="KJY108:KKF108"/>
    <mergeCell ref="KKG108:KKN108"/>
    <mergeCell ref="KKO108:KKV108"/>
    <mergeCell ref="KKW108:KLD108"/>
    <mergeCell ref="KLE108:KLL108"/>
    <mergeCell ref="KLM108:KLT108"/>
    <mergeCell ref="KLU108:KMB108"/>
    <mergeCell ref="KMC108:KMJ108"/>
    <mergeCell ref="KMK108:KMR108"/>
    <mergeCell ref="KSG108:KSN108"/>
    <mergeCell ref="KSO108:KSV108"/>
    <mergeCell ref="KSW108:KTD108"/>
    <mergeCell ref="KTE108:KTL108"/>
    <mergeCell ref="KTM108:KTT108"/>
    <mergeCell ref="KTU108:KUB108"/>
    <mergeCell ref="KUC108:KUJ108"/>
    <mergeCell ref="KUK108:KUR108"/>
    <mergeCell ref="KUS108:KUZ108"/>
    <mergeCell ref="KPM108:KPT108"/>
    <mergeCell ref="KPU108:KQB108"/>
    <mergeCell ref="KQC108:KQJ108"/>
    <mergeCell ref="KQK108:KQR108"/>
    <mergeCell ref="KQS108:KQZ108"/>
    <mergeCell ref="KRA108:KRH108"/>
    <mergeCell ref="KRI108:KRP108"/>
    <mergeCell ref="KRQ108:KRX108"/>
    <mergeCell ref="KRY108:KSF108"/>
    <mergeCell ref="KXU108:KYB108"/>
    <mergeCell ref="KYC108:KYJ108"/>
    <mergeCell ref="KYK108:KYR108"/>
    <mergeCell ref="KYS108:KYZ108"/>
    <mergeCell ref="KZA108:KZH108"/>
    <mergeCell ref="KZI108:KZP108"/>
    <mergeCell ref="KZQ108:KZX108"/>
    <mergeCell ref="KZY108:LAF108"/>
    <mergeCell ref="LAG108:LAN108"/>
    <mergeCell ref="KVA108:KVH108"/>
    <mergeCell ref="KVI108:KVP108"/>
    <mergeCell ref="KVQ108:KVX108"/>
    <mergeCell ref="KVY108:KWF108"/>
    <mergeCell ref="KWG108:KWN108"/>
    <mergeCell ref="KWO108:KWV108"/>
    <mergeCell ref="KWW108:KXD108"/>
    <mergeCell ref="KXE108:KXL108"/>
    <mergeCell ref="KXM108:KXT108"/>
    <mergeCell ref="LDI108:LDP108"/>
    <mergeCell ref="LDQ108:LDX108"/>
    <mergeCell ref="LDY108:LEF108"/>
    <mergeCell ref="LEG108:LEN108"/>
    <mergeCell ref="LEO108:LEV108"/>
    <mergeCell ref="LEW108:LFD108"/>
    <mergeCell ref="LFE108:LFL108"/>
    <mergeCell ref="LFM108:LFT108"/>
    <mergeCell ref="LFU108:LGB108"/>
    <mergeCell ref="LAO108:LAV108"/>
    <mergeCell ref="LAW108:LBD108"/>
    <mergeCell ref="LBE108:LBL108"/>
    <mergeCell ref="LBM108:LBT108"/>
    <mergeCell ref="LBU108:LCB108"/>
    <mergeCell ref="LCC108:LCJ108"/>
    <mergeCell ref="LCK108:LCR108"/>
    <mergeCell ref="LCS108:LCZ108"/>
    <mergeCell ref="LDA108:LDH108"/>
    <mergeCell ref="LIW108:LJD108"/>
    <mergeCell ref="LJE108:LJL108"/>
    <mergeCell ref="LJM108:LJT108"/>
    <mergeCell ref="LJU108:LKB108"/>
    <mergeCell ref="LKC108:LKJ108"/>
    <mergeCell ref="LKK108:LKR108"/>
    <mergeCell ref="LKS108:LKZ108"/>
    <mergeCell ref="LLA108:LLH108"/>
    <mergeCell ref="LLI108:LLP108"/>
    <mergeCell ref="LGC108:LGJ108"/>
    <mergeCell ref="LGK108:LGR108"/>
    <mergeCell ref="LGS108:LGZ108"/>
    <mergeCell ref="LHA108:LHH108"/>
    <mergeCell ref="LHI108:LHP108"/>
    <mergeCell ref="LHQ108:LHX108"/>
    <mergeCell ref="LHY108:LIF108"/>
    <mergeCell ref="LIG108:LIN108"/>
    <mergeCell ref="LIO108:LIV108"/>
    <mergeCell ref="LOK108:LOR108"/>
    <mergeCell ref="LOS108:LOZ108"/>
    <mergeCell ref="LPA108:LPH108"/>
    <mergeCell ref="LPI108:LPP108"/>
    <mergeCell ref="LPQ108:LPX108"/>
    <mergeCell ref="LPY108:LQF108"/>
    <mergeCell ref="LQG108:LQN108"/>
    <mergeCell ref="LQO108:LQV108"/>
    <mergeCell ref="LQW108:LRD108"/>
    <mergeCell ref="LLQ108:LLX108"/>
    <mergeCell ref="LLY108:LMF108"/>
    <mergeCell ref="LMG108:LMN108"/>
    <mergeCell ref="LMO108:LMV108"/>
    <mergeCell ref="LMW108:LND108"/>
    <mergeCell ref="LNE108:LNL108"/>
    <mergeCell ref="LNM108:LNT108"/>
    <mergeCell ref="LNU108:LOB108"/>
    <mergeCell ref="LOC108:LOJ108"/>
    <mergeCell ref="LTY108:LUF108"/>
    <mergeCell ref="LUG108:LUN108"/>
    <mergeCell ref="LUO108:LUV108"/>
    <mergeCell ref="LUW108:LVD108"/>
    <mergeCell ref="LVE108:LVL108"/>
    <mergeCell ref="LVM108:LVT108"/>
    <mergeCell ref="LVU108:LWB108"/>
    <mergeCell ref="LWC108:LWJ108"/>
    <mergeCell ref="LWK108:LWR108"/>
    <mergeCell ref="LRE108:LRL108"/>
    <mergeCell ref="LRM108:LRT108"/>
    <mergeCell ref="LRU108:LSB108"/>
    <mergeCell ref="LSC108:LSJ108"/>
    <mergeCell ref="LSK108:LSR108"/>
    <mergeCell ref="LSS108:LSZ108"/>
    <mergeCell ref="LTA108:LTH108"/>
    <mergeCell ref="LTI108:LTP108"/>
    <mergeCell ref="LTQ108:LTX108"/>
    <mergeCell ref="LZM108:LZT108"/>
    <mergeCell ref="LZU108:MAB108"/>
    <mergeCell ref="MAC108:MAJ108"/>
    <mergeCell ref="MAK108:MAR108"/>
    <mergeCell ref="MAS108:MAZ108"/>
    <mergeCell ref="MBA108:MBH108"/>
    <mergeCell ref="MBI108:MBP108"/>
    <mergeCell ref="MBQ108:MBX108"/>
    <mergeCell ref="MBY108:MCF108"/>
    <mergeCell ref="LWS108:LWZ108"/>
    <mergeCell ref="LXA108:LXH108"/>
    <mergeCell ref="LXI108:LXP108"/>
    <mergeCell ref="LXQ108:LXX108"/>
    <mergeCell ref="LXY108:LYF108"/>
    <mergeCell ref="LYG108:LYN108"/>
    <mergeCell ref="LYO108:LYV108"/>
    <mergeCell ref="LYW108:LZD108"/>
    <mergeCell ref="LZE108:LZL108"/>
    <mergeCell ref="MFA108:MFH108"/>
    <mergeCell ref="MFI108:MFP108"/>
    <mergeCell ref="MFQ108:MFX108"/>
    <mergeCell ref="MFY108:MGF108"/>
    <mergeCell ref="MGG108:MGN108"/>
    <mergeCell ref="MGO108:MGV108"/>
    <mergeCell ref="MGW108:MHD108"/>
    <mergeCell ref="MHE108:MHL108"/>
    <mergeCell ref="MHM108:MHT108"/>
    <mergeCell ref="MCG108:MCN108"/>
    <mergeCell ref="MCO108:MCV108"/>
    <mergeCell ref="MCW108:MDD108"/>
    <mergeCell ref="MDE108:MDL108"/>
    <mergeCell ref="MDM108:MDT108"/>
    <mergeCell ref="MDU108:MEB108"/>
    <mergeCell ref="MEC108:MEJ108"/>
    <mergeCell ref="MEK108:MER108"/>
    <mergeCell ref="MES108:MEZ108"/>
    <mergeCell ref="MKO108:MKV108"/>
    <mergeCell ref="MKW108:MLD108"/>
    <mergeCell ref="MLE108:MLL108"/>
    <mergeCell ref="MLM108:MLT108"/>
    <mergeCell ref="MLU108:MMB108"/>
    <mergeCell ref="MMC108:MMJ108"/>
    <mergeCell ref="MMK108:MMR108"/>
    <mergeCell ref="MMS108:MMZ108"/>
    <mergeCell ref="MNA108:MNH108"/>
    <mergeCell ref="MHU108:MIB108"/>
    <mergeCell ref="MIC108:MIJ108"/>
    <mergeCell ref="MIK108:MIR108"/>
    <mergeCell ref="MIS108:MIZ108"/>
    <mergeCell ref="MJA108:MJH108"/>
    <mergeCell ref="MJI108:MJP108"/>
    <mergeCell ref="MJQ108:MJX108"/>
    <mergeCell ref="MJY108:MKF108"/>
    <mergeCell ref="MKG108:MKN108"/>
    <mergeCell ref="MQC108:MQJ108"/>
    <mergeCell ref="MQK108:MQR108"/>
    <mergeCell ref="MQS108:MQZ108"/>
    <mergeCell ref="MRA108:MRH108"/>
    <mergeCell ref="MRI108:MRP108"/>
    <mergeCell ref="MRQ108:MRX108"/>
    <mergeCell ref="MRY108:MSF108"/>
    <mergeCell ref="MSG108:MSN108"/>
    <mergeCell ref="MSO108:MSV108"/>
    <mergeCell ref="MNI108:MNP108"/>
    <mergeCell ref="MNQ108:MNX108"/>
    <mergeCell ref="MNY108:MOF108"/>
    <mergeCell ref="MOG108:MON108"/>
    <mergeCell ref="MOO108:MOV108"/>
    <mergeCell ref="MOW108:MPD108"/>
    <mergeCell ref="MPE108:MPL108"/>
    <mergeCell ref="MPM108:MPT108"/>
    <mergeCell ref="MPU108:MQB108"/>
    <mergeCell ref="MVQ108:MVX108"/>
    <mergeCell ref="MVY108:MWF108"/>
    <mergeCell ref="MWG108:MWN108"/>
    <mergeCell ref="MWO108:MWV108"/>
    <mergeCell ref="MWW108:MXD108"/>
    <mergeCell ref="MXE108:MXL108"/>
    <mergeCell ref="MXM108:MXT108"/>
    <mergeCell ref="MXU108:MYB108"/>
    <mergeCell ref="MYC108:MYJ108"/>
    <mergeCell ref="MSW108:MTD108"/>
    <mergeCell ref="MTE108:MTL108"/>
    <mergeCell ref="MTM108:MTT108"/>
    <mergeCell ref="MTU108:MUB108"/>
    <mergeCell ref="MUC108:MUJ108"/>
    <mergeCell ref="MUK108:MUR108"/>
    <mergeCell ref="MUS108:MUZ108"/>
    <mergeCell ref="MVA108:MVH108"/>
    <mergeCell ref="MVI108:MVP108"/>
    <mergeCell ref="NBE108:NBL108"/>
    <mergeCell ref="NBM108:NBT108"/>
    <mergeCell ref="NBU108:NCB108"/>
    <mergeCell ref="NCC108:NCJ108"/>
    <mergeCell ref="NCK108:NCR108"/>
    <mergeCell ref="NCS108:NCZ108"/>
    <mergeCell ref="NDA108:NDH108"/>
    <mergeCell ref="NDI108:NDP108"/>
    <mergeCell ref="NDQ108:NDX108"/>
    <mergeCell ref="MYK108:MYR108"/>
    <mergeCell ref="MYS108:MYZ108"/>
    <mergeCell ref="MZA108:MZH108"/>
    <mergeCell ref="MZI108:MZP108"/>
    <mergeCell ref="MZQ108:MZX108"/>
    <mergeCell ref="MZY108:NAF108"/>
    <mergeCell ref="NAG108:NAN108"/>
    <mergeCell ref="NAO108:NAV108"/>
    <mergeCell ref="NAW108:NBD108"/>
    <mergeCell ref="NGS108:NGZ108"/>
    <mergeCell ref="NHA108:NHH108"/>
    <mergeCell ref="NHI108:NHP108"/>
    <mergeCell ref="NHQ108:NHX108"/>
    <mergeCell ref="NHY108:NIF108"/>
    <mergeCell ref="NIG108:NIN108"/>
    <mergeCell ref="NIO108:NIV108"/>
    <mergeCell ref="NIW108:NJD108"/>
    <mergeCell ref="NJE108:NJL108"/>
    <mergeCell ref="NDY108:NEF108"/>
    <mergeCell ref="NEG108:NEN108"/>
    <mergeCell ref="NEO108:NEV108"/>
    <mergeCell ref="NEW108:NFD108"/>
    <mergeCell ref="NFE108:NFL108"/>
    <mergeCell ref="NFM108:NFT108"/>
    <mergeCell ref="NFU108:NGB108"/>
    <mergeCell ref="NGC108:NGJ108"/>
    <mergeCell ref="NGK108:NGR108"/>
    <mergeCell ref="NMG108:NMN108"/>
    <mergeCell ref="NMO108:NMV108"/>
    <mergeCell ref="NMW108:NND108"/>
    <mergeCell ref="NNE108:NNL108"/>
    <mergeCell ref="NNM108:NNT108"/>
    <mergeCell ref="NNU108:NOB108"/>
    <mergeCell ref="NOC108:NOJ108"/>
    <mergeCell ref="NOK108:NOR108"/>
    <mergeCell ref="NOS108:NOZ108"/>
    <mergeCell ref="NJM108:NJT108"/>
    <mergeCell ref="NJU108:NKB108"/>
    <mergeCell ref="NKC108:NKJ108"/>
    <mergeCell ref="NKK108:NKR108"/>
    <mergeCell ref="NKS108:NKZ108"/>
    <mergeCell ref="NLA108:NLH108"/>
    <mergeCell ref="NLI108:NLP108"/>
    <mergeCell ref="NLQ108:NLX108"/>
    <mergeCell ref="NLY108:NMF108"/>
    <mergeCell ref="NRU108:NSB108"/>
    <mergeCell ref="NSC108:NSJ108"/>
    <mergeCell ref="NSK108:NSR108"/>
    <mergeCell ref="NSS108:NSZ108"/>
    <mergeCell ref="NTA108:NTH108"/>
    <mergeCell ref="NTI108:NTP108"/>
    <mergeCell ref="NTQ108:NTX108"/>
    <mergeCell ref="NTY108:NUF108"/>
    <mergeCell ref="NUG108:NUN108"/>
    <mergeCell ref="NPA108:NPH108"/>
    <mergeCell ref="NPI108:NPP108"/>
    <mergeCell ref="NPQ108:NPX108"/>
    <mergeCell ref="NPY108:NQF108"/>
    <mergeCell ref="NQG108:NQN108"/>
    <mergeCell ref="NQO108:NQV108"/>
    <mergeCell ref="NQW108:NRD108"/>
    <mergeCell ref="NRE108:NRL108"/>
    <mergeCell ref="NRM108:NRT108"/>
    <mergeCell ref="NXI108:NXP108"/>
    <mergeCell ref="NXQ108:NXX108"/>
    <mergeCell ref="NXY108:NYF108"/>
    <mergeCell ref="NYG108:NYN108"/>
    <mergeCell ref="NYO108:NYV108"/>
    <mergeCell ref="NYW108:NZD108"/>
    <mergeCell ref="NZE108:NZL108"/>
    <mergeCell ref="NZM108:NZT108"/>
    <mergeCell ref="NZU108:OAB108"/>
    <mergeCell ref="NUO108:NUV108"/>
    <mergeCell ref="NUW108:NVD108"/>
    <mergeCell ref="NVE108:NVL108"/>
    <mergeCell ref="NVM108:NVT108"/>
    <mergeCell ref="NVU108:NWB108"/>
    <mergeCell ref="NWC108:NWJ108"/>
    <mergeCell ref="NWK108:NWR108"/>
    <mergeCell ref="NWS108:NWZ108"/>
    <mergeCell ref="NXA108:NXH108"/>
    <mergeCell ref="OCW108:ODD108"/>
    <mergeCell ref="ODE108:ODL108"/>
    <mergeCell ref="ODM108:ODT108"/>
    <mergeCell ref="ODU108:OEB108"/>
    <mergeCell ref="OEC108:OEJ108"/>
    <mergeCell ref="OEK108:OER108"/>
    <mergeCell ref="OES108:OEZ108"/>
    <mergeCell ref="OFA108:OFH108"/>
    <mergeCell ref="OFI108:OFP108"/>
    <mergeCell ref="OAC108:OAJ108"/>
    <mergeCell ref="OAK108:OAR108"/>
    <mergeCell ref="OAS108:OAZ108"/>
    <mergeCell ref="OBA108:OBH108"/>
    <mergeCell ref="OBI108:OBP108"/>
    <mergeCell ref="OBQ108:OBX108"/>
    <mergeCell ref="OBY108:OCF108"/>
    <mergeCell ref="OCG108:OCN108"/>
    <mergeCell ref="OCO108:OCV108"/>
    <mergeCell ref="OIK108:OIR108"/>
    <mergeCell ref="OIS108:OIZ108"/>
    <mergeCell ref="OJA108:OJH108"/>
    <mergeCell ref="OJI108:OJP108"/>
    <mergeCell ref="OJQ108:OJX108"/>
    <mergeCell ref="OJY108:OKF108"/>
    <mergeCell ref="OKG108:OKN108"/>
    <mergeCell ref="OKO108:OKV108"/>
    <mergeCell ref="OKW108:OLD108"/>
    <mergeCell ref="OFQ108:OFX108"/>
    <mergeCell ref="OFY108:OGF108"/>
    <mergeCell ref="OGG108:OGN108"/>
    <mergeCell ref="OGO108:OGV108"/>
    <mergeCell ref="OGW108:OHD108"/>
    <mergeCell ref="OHE108:OHL108"/>
    <mergeCell ref="OHM108:OHT108"/>
    <mergeCell ref="OHU108:OIB108"/>
    <mergeCell ref="OIC108:OIJ108"/>
    <mergeCell ref="ONY108:OOF108"/>
    <mergeCell ref="OOG108:OON108"/>
    <mergeCell ref="OOO108:OOV108"/>
    <mergeCell ref="OOW108:OPD108"/>
    <mergeCell ref="OPE108:OPL108"/>
    <mergeCell ref="OPM108:OPT108"/>
    <mergeCell ref="OPU108:OQB108"/>
    <mergeCell ref="OQC108:OQJ108"/>
    <mergeCell ref="OQK108:OQR108"/>
    <mergeCell ref="OLE108:OLL108"/>
    <mergeCell ref="OLM108:OLT108"/>
    <mergeCell ref="OLU108:OMB108"/>
    <mergeCell ref="OMC108:OMJ108"/>
    <mergeCell ref="OMK108:OMR108"/>
    <mergeCell ref="OMS108:OMZ108"/>
    <mergeCell ref="ONA108:ONH108"/>
    <mergeCell ref="ONI108:ONP108"/>
    <mergeCell ref="ONQ108:ONX108"/>
    <mergeCell ref="OTM108:OTT108"/>
    <mergeCell ref="OTU108:OUB108"/>
    <mergeCell ref="OUC108:OUJ108"/>
    <mergeCell ref="OUK108:OUR108"/>
    <mergeCell ref="OUS108:OUZ108"/>
    <mergeCell ref="OVA108:OVH108"/>
    <mergeCell ref="OVI108:OVP108"/>
    <mergeCell ref="OVQ108:OVX108"/>
    <mergeCell ref="OVY108:OWF108"/>
    <mergeCell ref="OQS108:OQZ108"/>
    <mergeCell ref="ORA108:ORH108"/>
    <mergeCell ref="ORI108:ORP108"/>
    <mergeCell ref="ORQ108:ORX108"/>
    <mergeCell ref="ORY108:OSF108"/>
    <mergeCell ref="OSG108:OSN108"/>
    <mergeCell ref="OSO108:OSV108"/>
    <mergeCell ref="OSW108:OTD108"/>
    <mergeCell ref="OTE108:OTL108"/>
    <mergeCell ref="OZA108:OZH108"/>
    <mergeCell ref="OZI108:OZP108"/>
    <mergeCell ref="OZQ108:OZX108"/>
    <mergeCell ref="OZY108:PAF108"/>
    <mergeCell ref="PAG108:PAN108"/>
    <mergeCell ref="PAO108:PAV108"/>
    <mergeCell ref="PAW108:PBD108"/>
    <mergeCell ref="PBE108:PBL108"/>
    <mergeCell ref="PBM108:PBT108"/>
    <mergeCell ref="OWG108:OWN108"/>
    <mergeCell ref="OWO108:OWV108"/>
    <mergeCell ref="OWW108:OXD108"/>
    <mergeCell ref="OXE108:OXL108"/>
    <mergeCell ref="OXM108:OXT108"/>
    <mergeCell ref="OXU108:OYB108"/>
    <mergeCell ref="OYC108:OYJ108"/>
    <mergeCell ref="OYK108:OYR108"/>
    <mergeCell ref="OYS108:OYZ108"/>
    <mergeCell ref="PEO108:PEV108"/>
    <mergeCell ref="PEW108:PFD108"/>
    <mergeCell ref="PFE108:PFL108"/>
    <mergeCell ref="PFM108:PFT108"/>
    <mergeCell ref="PFU108:PGB108"/>
    <mergeCell ref="PGC108:PGJ108"/>
    <mergeCell ref="PGK108:PGR108"/>
    <mergeCell ref="PGS108:PGZ108"/>
    <mergeCell ref="PHA108:PHH108"/>
    <mergeCell ref="PBU108:PCB108"/>
    <mergeCell ref="PCC108:PCJ108"/>
    <mergeCell ref="PCK108:PCR108"/>
    <mergeCell ref="PCS108:PCZ108"/>
    <mergeCell ref="PDA108:PDH108"/>
    <mergeCell ref="PDI108:PDP108"/>
    <mergeCell ref="PDQ108:PDX108"/>
    <mergeCell ref="PDY108:PEF108"/>
    <mergeCell ref="PEG108:PEN108"/>
    <mergeCell ref="PKC108:PKJ108"/>
    <mergeCell ref="PKK108:PKR108"/>
    <mergeCell ref="PKS108:PKZ108"/>
    <mergeCell ref="PLA108:PLH108"/>
    <mergeCell ref="PLI108:PLP108"/>
    <mergeCell ref="PLQ108:PLX108"/>
    <mergeCell ref="PLY108:PMF108"/>
    <mergeCell ref="PMG108:PMN108"/>
    <mergeCell ref="PMO108:PMV108"/>
    <mergeCell ref="PHI108:PHP108"/>
    <mergeCell ref="PHQ108:PHX108"/>
    <mergeCell ref="PHY108:PIF108"/>
    <mergeCell ref="PIG108:PIN108"/>
    <mergeCell ref="PIO108:PIV108"/>
    <mergeCell ref="PIW108:PJD108"/>
    <mergeCell ref="PJE108:PJL108"/>
    <mergeCell ref="PJM108:PJT108"/>
    <mergeCell ref="PJU108:PKB108"/>
    <mergeCell ref="PPQ108:PPX108"/>
    <mergeCell ref="PPY108:PQF108"/>
    <mergeCell ref="PQG108:PQN108"/>
    <mergeCell ref="PQO108:PQV108"/>
    <mergeCell ref="PQW108:PRD108"/>
    <mergeCell ref="PRE108:PRL108"/>
    <mergeCell ref="PRM108:PRT108"/>
    <mergeCell ref="PRU108:PSB108"/>
    <mergeCell ref="PSC108:PSJ108"/>
    <mergeCell ref="PMW108:PND108"/>
    <mergeCell ref="PNE108:PNL108"/>
    <mergeCell ref="PNM108:PNT108"/>
    <mergeCell ref="PNU108:POB108"/>
    <mergeCell ref="POC108:POJ108"/>
    <mergeCell ref="POK108:POR108"/>
    <mergeCell ref="POS108:POZ108"/>
    <mergeCell ref="PPA108:PPH108"/>
    <mergeCell ref="PPI108:PPP108"/>
    <mergeCell ref="PVE108:PVL108"/>
    <mergeCell ref="PVM108:PVT108"/>
    <mergeCell ref="PVU108:PWB108"/>
    <mergeCell ref="PWC108:PWJ108"/>
    <mergeCell ref="PWK108:PWR108"/>
    <mergeCell ref="PWS108:PWZ108"/>
    <mergeCell ref="PXA108:PXH108"/>
    <mergeCell ref="PXI108:PXP108"/>
    <mergeCell ref="PXQ108:PXX108"/>
    <mergeCell ref="PSK108:PSR108"/>
    <mergeCell ref="PSS108:PSZ108"/>
    <mergeCell ref="PTA108:PTH108"/>
    <mergeCell ref="PTI108:PTP108"/>
    <mergeCell ref="PTQ108:PTX108"/>
    <mergeCell ref="PTY108:PUF108"/>
    <mergeCell ref="PUG108:PUN108"/>
    <mergeCell ref="PUO108:PUV108"/>
    <mergeCell ref="PUW108:PVD108"/>
    <mergeCell ref="QAS108:QAZ108"/>
    <mergeCell ref="QBA108:QBH108"/>
    <mergeCell ref="QBI108:QBP108"/>
    <mergeCell ref="QBQ108:QBX108"/>
    <mergeCell ref="QBY108:QCF108"/>
    <mergeCell ref="QCG108:QCN108"/>
    <mergeCell ref="QCO108:QCV108"/>
    <mergeCell ref="QCW108:QDD108"/>
    <mergeCell ref="QDE108:QDL108"/>
    <mergeCell ref="PXY108:PYF108"/>
    <mergeCell ref="PYG108:PYN108"/>
    <mergeCell ref="PYO108:PYV108"/>
    <mergeCell ref="PYW108:PZD108"/>
    <mergeCell ref="PZE108:PZL108"/>
    <mergeCell ref="PZM108:PZT108"/>
    <mergeCell ref="PZU108:QAB108"/>
    <mergeCell ref="QAC108:QAJ108"/>
    <mergeCell ref="QAK108:QAR108"/>
    <mergeCell ref="QGG108:QGN108"/>
    <mergeCell ref="QGO108:QGV108"/>
    <mergeCell ref="QGW108:QHD108"/>
    <mergeCell ref="QHE108:QHL108"/>
    <mergeCell ref="QHM108:QHT108"/>
    <mergeCell ref="QHU108:QIB108"/>
    <mergeCell ref="QIC108:QIJ108"/>
    <mergeCell ref="QIK108:QIR108"/>
    <mergeCell ref="QIS108:QIZ108"/>
    <mergeCell ref="QDM108:QDT108"/>
    <mergeCell ref="QDU108:QEB108"/>
    <mergeCell ref="QEC108:QEJ108"/>
    <mergeCell ref="QEK108:QER108"/>
    <mergeCell ref="QES108:QEZ108"/>
    <mergeCell ref="QFA108:QFH108"/>
    <mergeCell ref="QFI108:QFP108"/>
    <mergeCell ref="QFQ108:QFX108"/>
    <mergeCell ref="QFY108:QGF108"/>
    <mergeCell ref="QLU108:QMB108"/>
    <mergeCell ref="QMC108:QMJ108"/>
    <mergeCell ref="QMK108:QMR108"/>
    <mergeCell ref="QMS108:QMZ108"/>
    <mergeCell ref="QNA108:QNH108"/>
    <mergeCell ref="QNI108:QNP108"/>
    <mergeCell ref="QNQ108:QNX108"/>
    <mergeCell ref="QNY108:QOF108"/>
    <mergeCell ref="QOG108:QON108"/>
    <mergeCell ref="QJA108:QJH108"/>
    <mergeCell ref="QJI108:QJP108"/>
    <mergeCell ref="QJQ108:QJX108"/>
    <mergeCell ref="QJY108:QKF108"/>
    <mergeCell ref="QKG108:QKN108"/>
    <mergeCell ref="QKO108:QKV108"/>
    <mergeCell ref="QKW108:QLD108"/>
    <mergeCell ref="QLE108:QLL108"/>
    <mergeCell ref="QLM108:QLT108"/>
    <mergeCell ref="QRI108:QRP108"/>
    <mergeCell ref="QRQ108:QRX108"/>
    <mergeCell ref="QRY108:QSF108"/>
    <mergeCell ref="QSG108:QSN108"/>
    <mergeCell ref="QSO108:QSV108"/>
    <mergeCell ref="QSW108:QTD108"/>
    <mergeCell ref="QTE108:QTL108"/>
    <mergeCell ref="QTM108:QTT108"/>
    <mergeCell ref="QTU108:QUB108"/>
    <mergeCell ref="QOO108:QOV108"/>
    <mergeCell ref="QOW108:QPD108"/>
    <mergeCell ref="QPE108:QPL108"/>
    <mergeCell ref="QPM108:QPT108"/>
    <mergeCell ref="QPU108:QQB108"/>
    <mergeCell ref="QQC108:QQJ108"/>
    <mergeCell ref="QQK108:QQR108"/>
    <mergeCell ref="QQS108:QQZ108"/>
    <mergeCell ref="QRA108:QRH108"/>
    <mergeCell ref="QWW108:QXD108"/>
    <mergeCell ref="QXE108:QXL108"/>
    <mergeCell ref="QXM108:QXT108"/>
    <mergeCell ref="QXU108:QYB108"/>
    <mergeCell ref="QYC108:QYJ108"/>
    <mergeCell ref="QYK108:QYR108"/>
    <mergeCell ref="QYS108:QYZ108"/>
    <mergeCell ref="QZA108:QZH108"/>
    <mergeCell ref="QZI108:QZP108"/>
    <mergeCell ref="QUC108:QUJ108"/>
    <mergeCell ref="QUK108:QUR108"/>
    <mergeCell ref="QUS108:QUZ108"/>
    <mergeCell ref="QVA108:QVH108"/>
    <mergeCell ref="QVI108:QVP108"/>
    <mergeCell ref="QVQ108:QVX108"/>
    <mergeCell ref="QVY108:QWF108"/>
    <mergeCell ref="QWG108:QWN108"/>
    <mergeCell ref="QWO108:QWV108"/>
    <mergeCell ref="RCK108:RCR108"/>
    <mergeCell ref="RCS108:RCZ108"/>
    <mergeCell ref="RDA108:RDH108"/>
    <mergeCell ref="RDI108:RDP108"/>
    <mergeCell ref="RDQ108:RDX108"/>
    <mergeCell ref="RDY108:REF108"/>
    <mergeCell ref="REG108:REN108"/>
    <mergeCell ref="REO108:REV108"/>
    <mergeCell ref="REW108:RFD108"/>
    <mergeCell ref="QZQ108:QZX108"/>
    <mergeCell ref="QZY108:RAF108"/>
    <mergeCell ref="RAG108:RAN108"/>
    <mergeCell ref="RAO108:RAV108"/>
    <mergeCell ref="RAW108:RBD108"/>
    <mergeCell ref="RBE108:RBL108"/>
    <mergeCell ref="RBM108:RBT108"/>
    <mergeCell ref="RBU108:RCB108"/>
    <mergeCell ref="RCC108:RCJ108"/>
    <mergeCell ref="RHY108:RIF108"/>
    <mergeCell ref="RIG108:RIN108"/>
    <mergeCell ref="RIO108:RIV108"/>
    <mergeCell ref="RIW108:RJD108"/>
    <mergeCell ref="RJE108:RJL108"/>
    <mergeCell ref="RJM108:RJT108"/>
    <mergeCell ref="RJU108:RKB108"/>
    <mergeCell ref="RKC108:RKJ108"/>
    <mergeCell ref="RKK108:RKR108"/>
    <mergeCell ref="RFE108:RFL108"/>
    <mergeCell ref="RFM108:RFT108"/>
    <mergeCell ref="RFU108:RGB108"/>
    <mergeCell ref="RGC108:RGJ108"/>
    <mergeCell ref="RGK108:RGR108"/>
    <mergeCell ref="RGS108:RGZ108"/>
    <mergeCell ref="RHA108:RHH108"/>
    <mergeCell ref="RHI108:RHP108"/>
    <mergeCell ref="RHQ108:RHX108"/>
    <mergeCell ref="RNM108:RNT108"/>
    <mergeCell ref="RNU108:ROB108"/>
    <mergeCell ref="ROC108:ROJ108"/>
    <mergeCell ref="ROK108:ROR108"/>
    <mergeCell ref="ROS108:ROZ108"/>
    <mergeCell ref="RPA108:RPH108"/>
    <mergeCell ref="RPI108:RPP108"/>
    <mergeCell ref="RPQ108:RPX108"/>
    <mergeCell ref="RPY108:RQF108"/>
    <mergeCell ref="RKS108:RKZ108"/>
    <mergeCell ref="RLA108:RLH108"/>
    <mergeCell ref="RLI108:RLP108"/>
    <mergeCell ref="RLQ108:RLX108"/>
    <mergeCell ref="RLY108:RMF108"/>
    <mergeCell ref="RMG108:RMN108"/>
    <mergeCell ref="RMO108:RMV108"/>
    <mergeCell ref="RMW108:RND108"/>
    <mergeCell ref="RNE108:RNL108"/>
    <mergeCell ref="RTA108:RTH108"/>
    <mergeCell ref="RTI108:RTP108"/>
    <mergeCell ref="RTQ108:RTX108"/>
    <mergeCell ref="RTY108:RUF108"/>
    <mergeCell ref="RUG108:RUN108"/>
    <mergeCell ref="RUO108:RUV108"/>
    <mergeCell ref="RUW108:RVD108"/>
    <mergeCell ref="RVE108:RVL108"/>
    <mergeCell ref="RVM108:RVT108"/>
    <mergeCell ref="RQG108:RQN108"/>
    <mergeCell ref="RQO108:RQV108"/>
    <mergeCell ref="RQW108:RRD108"/>
    <mergeCell ref="RRE108:RRL108"/>
    <mergeCell ref="RRM108:RRT108"/>
    <mergeCell ref="RRU108:RSB108"/>
    <mergeCell ref="RSC108:RSJ108"/>
    <mergeCell ref="RSK108:RSR108"/>
    <mergeCell ref="RSS108:RSZ108"/>
    <mergeCell ref="RYO108:RYV108"/>
    <mergeCell ref="RYW108:RZD108"/>
    <mergeCell ref="RZE108:RZL108"/>
    <mergeCell ref="RZM108:RZT108"/>
    <mergeCell ref="RZU108:SAB108"/>
    <mergeCell ref="SAC108:SAJ108"/>
    <mergeCell ref="SAK108:SAR108"/>
    <mergeCell ref="SAS108:SAZ108"/>
    <mergeCell ref="SBA108:SBH108"/>
    <mergeCell ref="RVU108:RWB108"/>
    <mergeCell ref="RWC108:RWJ108"/>
    <mergeCell ref="RWK108:RWR108"/>
    <mergeCell ref="RWS108:RWZ108"/>
    <mergeCell ref="RXA108:RXH108"/>
    <mergeCell ref="RXI108:RXP108"/>
    <mergeCell ref="RXQ108:RXX108"/>
    <mergeCell ref="RXY108:RYF108"/>
    <mergeCell ref="RYG108:RYN108"/>
    <mergeCell ref="SEC108:SEJ108"/>
    <mergeCell ref="SEK108:SER108"/>
    <mergeCell ref="SES108:SEZ108"/>
    <mergeCell ref="SFA108:SFH108"/>
    <mergeCell ref="SFI108:SFP108"/>
    <mergeCell ref="SFQ108:SFX108"/>
    <mergeCell ref="SFY108:SGF108"/>
    <mergeCell ref="SGG108:SGN108"/>
    <mergeCell ref="SGO108:SGV108"/>
    <mergeCell ref="SBI108:SBP108"/>
    <mergeCell ref="SBQ108:SBX108"/>
    <mergeCell ref="SBY108:SCF108"/>
    <mergeCell ref="SCG108:SCN108"/>
    <mergeCell ref="SCO108:SCV108"/>
    <mergeCell ref="SCW108:SDD108"/>
    <mergeCell ref="SDE108:SDL108"/>
    <mergeCell ref="SDM108:SDT108"/>
    <mergeCell ref="SDU108:SEB108"/>
    <mergeCell ref="SJQ108:SJX108"/>
    <mergeCell ref="SJY108:SKF108"/>
    <mergeCell ref="SKG108:SKN108"/>
    <mergeCell ref="SKO108:SKV108"/>
    <mergeCell ref="SKW108:SLD108"/>
    <mergeCell ref="SLE108:SLL108"/>
    <mergeCell ref="SLM108:SLT108"/>
    <mergeCell ref="SLU108:SMB108"/>
    <mergeCell ref="SMC108:SMJ108"/>
    <mergeCell ref="SGW108:SHD108"/>
    <mergeCell ref="SHE108:SHL108"/>
    <mergeCell ref="SHM108:SHT108"/>
    <mergeCell ref="SHU108:SIB108"/>
    <mergeCell ref="SIC108:SIJ108"/>
    <mergeCell ref="SIK108:SIR108"/>
    <mergeCell ref="SIS108:SIZ108"/>
    <mergeCell ref="SJA108:SJH108"/>
    <mergeCell ref="SJI108:SJP108"/>
    <mergeCell ref="SPE108:SPL108"/>
    <mergeCell ref="SPM108:SPT108"/>
    <mergeCell ref="SPU108:SQB108"/>
    <mergeCell ref="SQC108:SQJ108"/>
    <mergeCell ref="SQK108:SQR108"/>
    <mergeCell ref="SQS108:SQZ108"/>
    <mergeCell ref="SRA108:SRH108"/>
    <mergeCell ref="SRI108:SRP108"/>
    <mergeCell ref="SRQ108:SRX108"/>
    <mergeCell ref="SMK108:SMR108"/>
    <mergeCell ref="SMS108:SMZ108"/>
    <mergeCell ref="SNA108:SNH108"/>
    <mergeCell ref="SNI108:SNP108"/>
    <mergeCell ref="SNQ108:SNX108"/>
    <mergeCell ref="SNY108:SOF108"/>
    <mergeCell ref="SOG108:SON108"/>
    <mergeCell ref="SOO108:SOV108"/>
    <mergeCell ref="SOW108:SPD108"/>
    <mergeCell ref="SUS108:SUZ108"/>
    <mergeCell ref="SVA108:SVH108"/>
    <mergeCell ref="SVI108:SVP108"/>
    <mergeCell ref="SVQ108:SVX108"/>
    <mergeCell ref="SVY108:SWF108"/>
    <mergeCell ref="SWG108:SWN108"/>
    <mergeCell ref="SWO108:SWV108"/>
    <mergeCell ref="SWW108:SXD108"/>
    <mergeCell ref="SXE108:SXL108"/>
    <mergeCell ref="SRY108:SSF108"/>
    <mergeCell ref="SSG108:SSN108"/>
    <mergeCell ref="SSO108:SSV108"/>
    <mergeCell ref="SSW108:STD108"/>
    <mergeCell ref="STE108:STL108"/>
    <mergeCell ref="STM108:STT108"/>
    <mergeCell ref="STU108:SUB108"/>
    <mergeCell ref="SUC108:SUJ108"/>
    <mergeCell ref="SUK108:SUR108"/>
    <mergeCell ref="TAG108:TAN108"/>
    <mergeCell ref="TAO108:TAV108"/>
    <mergeCell ref="TAW108:TBD108"/>
    <mergeCell ref="TBE108:TBL108"/>
    <mergeCell ref="TBM108:TBT108"/>
    <mergeCell ref="TBU108:TCB108"/>
    <mergeCell ref="TCC108:TCJ108"/>
    <mergeCell ref="TCK108:TCR108"/>
    <mergeCell ref="TCS108:TCZ108"/>
    <mergeCell ref="SXM108:SXT108"/>
    <mergeCell ref="SXU108:SYB108"/>
    <mergeCell ref="SYC108:SYJ108"/>
    <mergeCell ref="SYK108:SYR108"/>
    <mergeCell ref="SYS108:SYZ108"/>
    <mergeCell ref="SZA108:SZH108"/>
    <mergeCell ref="SZI108:SZP108"/>
    <mergeCell ref="SZQ108:SZX108"/>
    <mergeCell ref="SZY108:TAF108"/>
    <mergeCell ref="TFU108:TGB108"/>
    <mergeCell ref="TGC108:TGJ108"/>
    <mergeCell ref="TGK108:TGR108"/>
    <mergeCell ref="TGS108:TGZ108"/>
    <mergeCell ref="THA108:THH108"/>
    <mergeCell ref="THI108:THP108"/>
    <mergeCell ref="THQ108:THX108"/>
    <mergeCell ref="THY108:TIF108"/>
    <mergeCell ref="TIG108:TIN108"/>
    <mergeCell ref="TDA108:TDH108"/>
    <mergeCell ref="TDI108:TDP108"/>
    <mergeCell ref="TDQ108:TDX108"/>
    <mergeCell ref="TDY108:TEF108"/>
    <mergeCell ref="TEG108:TEN108"/>
    <mergeCell ref="TEO108:TEV108"/>
    <mergeCell ref="TEW108:TFD108"/>
    <mergeCell ref="TFE108:TFL108"/>
    <mergeCell ref="TFM108:TFT108"/>
    <mergeCell ref="TLI108:TLP108"/>
    <mergeCell ref="TLQ108:TLX108"/>
    <mergeCell ref="TLY108:TMF108"/>
    <mergeCell ref="TMG108:TMN108"/>
    <mergeCell ref="TMO108:TMV108"/>
    <mergeCell ref="TMW108:TND108"/>
    <mergeCell ref="TNE108:TNL108"/>
    <mergeCell ref="TNM108:TNT108"/>
    <mergeCell ref="TNU108:TOB108"/>
    <mergeCell ref="TIO108:TIV108"/>
    <mergeCell ref="TIW108:TJD108"/>
    <mergeCell ref="TJE108:TJL108"/>
    <mergeCell ref="TJM108:TJT108"/>
    <mergeCell ref="TJU108:TKB108"/>
    <mergeCell ref="TKC108:TKJ108"/>
    <mergeCell ref="TKK108:TKR108"/>
    <mergeCell ref="TKS108:TKZ108"/>
    <mergeCell ref="TLA108:TLH108"/>
    <mergeCell ref="TQW108:TRD108"/>
    <mergeCell ref="TRE108:TRL108"/>
    <mergeCell ref="TRM108:TRT108"/>
    <mergeCell ref="TRU108:TSB108"/>
    <mergeCell ref="TSC108:TSJ108"/>
    <mergeCell ref="TSK108:TSR108"/>
    <mergeCell ref="TSS108:TSZ108"/>
    <mergeCell ref="TTA108:TTH108"/>
    <mergeCell ref="TTI108:TTP108"/>
    <mergeCell ref="TOC108:TOJ108"/>
    <mergeCell ref="TOK108:TOR108"/>
    <mergeCell ref="TOS108:TOZ108"/>
    <mergeCell ref="TPA108:TPH108"/>
    <mergeCell ref="TPI108:TPP108"/>
    <mergeCell ref="TPQ108:TPX108"/>
    <mergeCell ref="TPY108:TQF108"/>
    <mergeCell ref="TQG108:TQN108"/>
    <mergeCell ref="TQO108:TQV108"/>
    <mergeCell ref="TWK108:TWR108"/>
    <mergeCell ref="TWS108:TWZ108"/>
    <mergeCell ref="TXA108:TXH108"/>
    <mergeCell ref="TXI108:TXP108"/>
    <mergeCell ref="TXQ108:TXX108"/>
    <mergeCell ref="TXY108:TYF108"/>
    <mergeCell ref="TYG108:TYN108"/>
    <mergeCell ref="TYO108:TYV108"/>
    <mergeCell ref="TYW108:TZD108"/>
    <mergeCell ref="TTQ108:TTX108"/>
    <mergeCell ref="TTY108:TUF108"/>
    <mergeCell ref="TUG108:TUN108"/>
    <mergeCell ref="TUO108:TUV108"/>
    <mergeCell ref="TUW108:TVD108"/>
    <mergeCell ref="TVE108:TVL108"/>
    <mergeCell ref="TVM108:TVT108"/>
    <mergeCell ref="TVU108:TWB108"/>
    <mergeCell ref="TWC108:TWJ108"/>
    <mergeCell ref="UBY108:UCF108"/>
    <mergeCell ref="UCG108:UCN108"/>
    <mergeCell ref="UCO108:UCV108"/>
    <mergeCell ref="UCW108:UDD108"/>
    <mergeCell ref="UDE108:UDL108"/>
    <mergeCell ref="UDM108:UDT108"/>
    <mergeCell ref="UDU108:UEB108"/>
    <mergeCell ref="UEC108:UEJ108"/>
    <mergeCell ref="UEK108:UER108"/>
    <mergeCell ref="TZE108:TZL108"/>
    <mergeCell ref="TZM108:TZT108"/>
    <mergeCell ref="TZU108:UAB108"/>
    <mergeCell ref="UAC108:UAJ108"/>
    <mergeCell ref="UAK108:UAR108"/>
    <mergeCell ref="UAS108:UAZ108"/>
    <mergeCell ref="UBA108:UBH108"/>
    <mergeCell ref="UBI108:UBP108"/>
    <mergeCell ref="UBQ108:UBX108"/>
    <mergeCell ref="UHM108:UHT108"/>
    <mergeCell ref="UHU108:UIB108"/>
    <mergeCell ref="UIC108:UIJ108"/>
    <mergeCell ref="UIK108:UIR108"/>
    <mergeCell ref="UIS108:UIZ108"/>
    <mergeCell ref="UJA108:UJH108"/>
    <mergeCell ref="UJI108:UJP108"/>
    <mergeCell ref="UJQ108:UJX108"/>
    <mergeCell ref="UJY108:UKF108"/>
    <mergeCell ref="UES108:UEZ108"/>
    <mergeCell ref="UFA108:UFH108"/>
    <mergeCell ref="UFI108:UFP108"/>
    <mergeCell ref="UFQ108:UFX108"/>
    <mergeCell ref="UFY108:UGF108"/>
    <mergeCell ref="UGG108:UGN108"/>
    <mergeCell ref="UGO108:UGV108"/>
    <mergeCell ref="UGW108:UHD108"/>
    <mergeCell ref="UHE108:UHL108"/>
    <mergeCell ref="UNA108:UNH108"/>
    <mergeCell ref="UNI108:UNP108"/>
    <mergeCell ref="UNQ108:UNX108"/>
    <mergeCell ref="UNY108:UOF108"/>
    <mergeCell ref="UOG108:UON108"/>
    <mergeCell ref="UOO108:UOV108"/>
    <mergeCell ref="UOW108:UPD108"/>
    <mergeCell ref="UPE108:UPL108"/>
    <mergeCell ref="UPM108:UPT108"/>
    <mergeCell ref="UKG108:UKN108"/>
    <mergeCell ref="UKO108:UKV108"/>
    <mergeCell ref="UKW108:ULD108"/>
    <mergeCell ref="ULE108:ULL108"/>
    <mergeCell ref="ULM108:ULT108"/>
    <mergeCell ref="ULU108:UMB108"/>
    <mergeCell ref="UMC108:UMJ108"/>
    <mergeCell ref="UMK108:UMR108"/>
    <mergeCell ref="UMS108:UMZ108"/>
    <mergeCell ref="USO108:USV108"/>
    <mergeCell ref="USW108:UTD108"/>
    <mergeCell ref="UTE108:UTL108"/>
    <mergeCell ref="UTM108:UTT108"/>
    <mergeCell ref="UTU108:UUB108"/>
    <mergeCell ref="UUC108:UUJ108"/>
    <mergeCell ref="UUK108:UUR108"/>
    <mergeCell ref="UUS108:UUZ108"/>
    <mergeCell ref="UVA108:UVH108"/>
    <mergeCell ref="UPU108:UQB108"/>
    <mergeCell ref="UQC108:UQJ108"/>
    <mergeCell ref="UQK108:UQR108"/>
    <mergeCell ref="UQS108:UQZ108"/>
    <mergeCell ref="URA108:URH108"/>
    <mergeCell ref="URI108:URP108"/>
    <mergeCell ref="URQ108:URX108"/>
    <mergeCell ref="URY108:USF108"/>
    <mergeCell ref="USG108:USN108"/>
    <mergeCell ref="UYC108:UYJ108"/>
    <mergeCell ref="UYK108:UYR108"/>
    <mergeCell ref="UYS108:UYZ108"/>
    <mergeCell ref="UZA108:UZH108"/>
    <mergeCell ref="UZI108:UZP108"/>
    <mergeCell ref="UZQ108:UZX108"/>
    <mergeCell ref="UZY108:VAF108"/>
    <mergeCell ref="VAG108:VAN108"/>
    <mergeCell ref="VAO108:VAV108"/>
    <mergeCell ref="UVI108:UVP108"/>
    <mergeCell ref="UVQ108:UVX108"/>
    <mergeCell ref="UVY108:UWF108"/>
    <mergeCell ref="UWG108:UWN108"/>
    <mergeCell ref="UWO108:UWV108"/>
    <mergeCell ref="UWW108:UXD108"/>
    <mergeCell ref="UXE108:UXL108"/>
    <mergeCell ref="UXM108:UXT108"/>
    <mergeCell ref="UXU108:UYB108"/>
    <mergeCell ref="VDQ108:VDX108"/>
    <mergeCell ref="VDY108:VEF108"/>
    <mergeCell ref="VEG108:VEN108"/>
    <mergeCell ref="VEO108:VEV108"/>
    <mergeCell ref="VEW108:VFD108"/>
    <mergeCell ref="VFE108:VFL108"/>
    <mergeCell ref="VFM108:VFT108"/>
    <mergeCell ref="VFU108:VGB108"/>
    <mergeCell ref="VGC108:VGJ108"/>
    <mergeCell ref="VAW108:VBD108"/>
    <mergeCell ref="VBE108:VBL108"/>
    <mergeCell ref="VBM108:VBT108"/>
    <mergeCell ref="VBU108:VCB108"/>
    <mergeCell ref="VCC108:VCJ108"/>
    <mergeCell ref="VCK108:VCR108"/>
    <mergeCell ref="VCS108:VCZ108"/>
    <mergeCell ref="VDA108:VDH108"/>
    <mergeCell ref="VDI108:VDP108"/>
    <mergeCell ref="VJE108:VJL108"/>
    <mergeCell ref="VJM108:VJT108"/>
    <mergeCell ref="VJU108:VKB108"/>
    <mergeCell ref="VKC108:VKJ108"/>
    <mergeCell ref="VKK108:VKR108"/>
    <mergeCell ref="VKS108:VKZ108"/>
    <mergeCell ref="VLA108:VLH108"/>
    <mergeCell ref="VLI108:VLP108"/>
    <mergeCell ref="VLQ108:VLX108"/>
    <mergeCell ref="VGK108:VGR108"/>
    <mergeCell ref="VGS108:VGZ108"/>
    <mergeCell ref="VHA108:VHH108"/>
    <mergeCell ref="VHI108:VHP108"/>
    <mergeCell ref="VHQ108:VHX108"/>
    <mergeCell ref="VHY108:VIF108"/>
    <mergeCell ref="VIG108:VIN108"/>
    <mergeCell ref="VIO108:VIV108"/>
    <mergeCell ref="VIW108:VJD108"/>
    <mergeCell ref="VOS108:VOZ108"/>
    <mergeCell ref="VPA108:VPH108"/>
    <mergeCell ref="VPI108:VPP108"/>
    <mergeCell ref="VPQ108:VPX108"/>
    <mergeCell ref="VPY108:VQF108"/>
    <mergeCell ref="VQG108:VQN108"/>
    <mergeCell ref="VQO108:VQV108"/>
    <mergeCell ref="VQW108:VRD108"/>
    <mergeCell ref="VRE108:VRL108"/>
    <mergeCell ref="VLY108:VMF108"/>
    <mergeCell ref="VMG108:VMN108"/>
    <mergeCell ref="VMO108:VMV108"/>
    <mergeCell ref="VMW108:VND108"/>
    <mergeCell ref="VNE108:VNL108"/>
    <mergeCell ref="VNM108:VNT108"/>
    <mergeCell ref="VNU108:VOB108"/>
    <mergeCell ref="VOC108:VOJ108"/>
    <mergeCell ref="VOK108:VOR108"/>
    <mergeCell ref="VUG108:VUN108"/>
    <mergeCell ref="VUO108:VUV108"/>
    <mergeCell ref="VUW108:VVD108"/>
    <mergeCell ref="VVE108:VVL108"/>
    <mergeCell ref="VVM108:VVT108"/>
    <mergeCell ref="VVU108:VWB108"/>
    <mergeCell ref="VWC108:VWJ108"/>
    <mergeCell ref="VWK108:VWR108"/>
    <mergeCell ref="VWS108:VWZ108"/>
    <mergeCell ref="VRM108:VRT108"/>
    <mergeCell ref="VRU108:VSB108"/>
    <mergeCell ref="VSC108:VSJ108"/>
    <mergeCell ref="VSK108:VSR108"/>
    <mergeCell ref="VSS108:VSZ108"/>
    <mergeCell ref="VTA108:VTH108"/>
    <mergeCell ref="VTI108:VTP108"/>
    <mergeCell ref="VTQ108:VTX108"/>
    <mergeCell ref="VTY108:VUF108"/>
    <mergeCell ref="VZU108:WAB108"/>
    <mergeCell ref="WAC108:WAJ108"/>
    <mergeCell ref="WAK108:WAR108"/>
    <mergeCell ref="WAS108:WAZ108"/>
    <mergeCell ref="WBA108:WBH108"/>
    <mergeCell ref="WBI108:WBP108"/>
    <mergeCell ref="WBQ108:WBX108"/>
    <mergeCell ref="WBY108:WCF108"/>
    <mergeCell ref="WCG108:WCN108"/>
    <mergeCell ref="VXA108:VXH108"/>
    <mergeCell ref="VXI108:VXP108"/>
    <mergeCell ref="VXQ108:VXX108"/>
    <mergeCell ref="VXY108:VYF108"/>
    <mergeCell ref="VYG108:VYN108"/>
    <mergeCell ref="VYO108:VYV108"/>
    <mergeCell ref="VYW108:VZD108"/>
    <mergeCell ref="VZE108:VZL108"/>
    <mergeCell ref="VZM108:VZT108"/>
    <mergeCell ref="WFI108:WFP108"/>
    <mergeCell ref="WFQ108:WFX108"/>
    <mergeCell ref="WFY108:WGF108"/>
    <mergeCell ref="WGG108:WGN108"/>
    <mergeCell ref="WGO108:WGV108"/>
    <mergeCell ref="WGW108:WHD108"/>
    <mergeCell ref="WHE108:WHL108"/>
    <mergeCell ref="WHM108:WHT108"/>
    <mergeCell ref="WHU108:WIB108"/>
    <mergeCell ref="WCO108:WCV108"/>
    <mergeCell ref="WCW108:WDD108"/>
    <mergeCell ref="WDE108:WDL108"/>
    <mergeCell ref="WDM108:WDT108"/>
    <mergeCell ref="WDU108:WEB108"/>
    <mergeCell ref="WEC108:WEJ108"/>
    <mergeCell ref="WEK108:WER108"/>
    <mergeCell ref="WES108:WEZ108"/>
    <mergeCell ref="WFA108:WFH108"/>
    <mergeCell ref="WKW108:WLD108"/>
    <mergeCell ref="WLE108:WLL108"/>
    <mergeCell ref="WLM108:WLT108"/>
    <mergeCell ref="WLU108:WMB108"/>
    <mergeCell ref="WMC108:WMJ108"/>
    <mergeCell ref="WMK108:WMR108"/>
    <mergeCell ref="WMS108:WMZ108"/>
    <mergeCell ref="WNA108:WNH108"/>
    <mergeCell ref="WNI108:WNP108"/>
    <mergeCell ref="WIC108:WIJ108"/>
    <mergeCell ref="WIK108:WIR108"/>
    <mergeCell ref="WIS108:WIZ108"/>
    <mergeCell ref="WJA108:WJH108"/>
    <mergeCell ref="WJI108:WJP108"/>
    <mergeCell ref="WJQ108:WJX108"/>
    <mergeCell ref="WJY108:WKF108"/>
    <mergeCell ref="WKG108:WKN108"/>
    <mergeCell ref="WKO108:WKV108"/>
    <mergeCell ref="WQK108:WQR108"/>
    <mergeCell ref="WQS108:WQZ108"/>
    <mergeCell ref="WRA108:WRH108"/>
    <mergeCell ref="WRI108:WRP108"/>
    <mergeCell ref="WRQ108:WRX108"/>
    <mergeCell ref="WRY108:WSF108"/>
    <mergeCell ref="WSG108:WSN108"/>
    <mergeCell ref="WSO108:WSV108"/>
    <mergeCell ref="WSW108:WTD108"/>
    <mergeCell ref="WNQ108:WNX108"/>
    <mergeCell ref="WNY108:WOF108"/>
    <mergeCell ref="WOG108:WON108"/>
    <mergeCell ref="WOO108:WOV108"/>
    <mergeCell ref="WOW108:WPD108"/>
    <mergeCell ref="WPE108:WPL108"/>
    <mergeCell ref="WPM108:WPT108"/>
    <mergeCell ref="WPU108:WQB108"/>
    <mergeCell ref="WQC108:WQJ108"/>
    <mergeCell ref="WWG108:WWN108"/>
    <mergeCell ref="WWO108:WWV108"/>
    <mergeCell ref="WWW108:WXD108"/>
    <mergeCell ref="WXE108:WXL108"/>
    <mergeCell ref="WXM108:WXT108"/>
    <mergeCell ref="WXU108:WYB108"/>
    <mergeCell ref="WYC108:WYJ108"/>
    <mergeCell ref="WYK108:WYR108"/>
    <mergeCell ref="WTE108:WTL108"/>
    <mergeCell ref="WTM108:WTT108"/>
    <mergeCell ref="WTU108:WUB108"/>
    <mergeCell ref="WUC108:WUJ108"/>
    <mergeCell ref="WUK108:WUR108"/>
    <mergeCell ref="WUS108:WUZ108"/>
    <mergeCell ref="WVA108:WVH108"/>
    <mergeCell ref="WVI108:WVP108"/>
    <mergeCell ref="WVQ108:WVX108"/>
    <mergeCell ref="A19:K19"/>
    <mergeCell ref="A37:K37"/>
    <mergeCell ref="A81:K81"/>
    <mergeCell ref="A178:J178"/>
    <mergeCell ref="XEG108:XEN108"/>
    <mergeCell ref="XEO108:XEV108"/>
    <mergeCell ref="XEW108:XFD108"/>
    <mergeCell ref="A110:H110"/>
    <mergeCell ref="A115:H115"/>
    <mergeCell ref="A121:H121"/>
    <mergeCell ref="A137:H137"/>
    <mergeCell ref="C140:D140"/>
    <mergeCell ref="A151:K151"/>
    <mergeCell ref="XBM108:XBT108"/>
    <mergeCell ref="XBU108:XCB108"/>
    <mergeCell ref="XCC108:XCJ108"/>
    <mergeCell ref="XCK108:XCR108"/>
    <mergeCell ref="XCS108:XCZ108"/>
    <mergeCell ref="XDA108:XDH108"/>
    <mergeCell ref="XDI108:XDP108"/>
    <mergeCell ref="XDQ108:XDX108"/>
    <mergeCell ref="XDY108:XEF108"/>
    <mergeCell ref="WYS108:WYZ108"/>
    <mergeCell ref="WZA108:WZH108"/>
    <mergeCell ref="WZI108:WZP108"/>
    <mergeCell ref="WZQ108:WZX108"/>
    <mergeCell ref="WZY108:XAF108"/>
    <mergeCell ref="XAG108:XAN108"/>
    <mergeCell ref="XAO108:XAV108"/>
    <mergeCell ref="XAW108:XBD108"/>
    <mergeCell ref="XBE108:XBL108"/>
    <mergeCell ref="WVY108:WWF108"/>
  </mergeCells>
  <phoneticPr fontId="54"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129"/>
  <sheetViews>
    <sheetView showGridLines="0" topLeftCell="A100" zoomScaleNormal="100" workbookViewId="0">
      <selection activeCell="C119" sqref="C119"/>
    </sheetView>
  </sheetViews>
  <sheetFormatPr defaultColWidth="9.125" defaultRowHeight="13.5" x14ac:dyDescent="0.15"/>
  <cols>
    <col min="1" max="1" width="51.125" style="118" customWidth="1"/>
    <col min="2" max="2" width="19.625" style="118" customWidth="1"/>
    <col min="3" max="3" width="20.625" style="118" customWidth="1"/>
    <col min="4" max="4" width="12.75" style="118" customWidth="1"/>
    <col min="5" max="5" width="14.5" style="118" customWidth="1"/>
    <col min="6" max="6" width="20.625" style="118" customWidth="1"/>
    <col min="7" max="7" width="20.625" style="119" customWidth="1"/>
    <col min="8" max="8" width="13.25" style="119" customWidth="1"/>
    <col min="9" max="9" width="20.75" style="119" customWidth="1"/>
    <col min="10" max="10" width="13.375" style="119" customWidth="1"/>
    <col min="11" max="11" width="12" style="119" customWidth="1"/>
    <col min="12" max="12" width="9.375" style="119"/>
    <col min="13" max="13" width="12.75" style="119" customWidth="1"/>
    <col min="14" max="15" width="9.125" style="119"/>
    <col min="16" max="16" width="31.625" style="119" customWidth="1"/>
    <col min="17" max="17" width="12.75" style="119" customWidth="1"/>
    <col min="18" max="20" width="9.125" style="119"/>
    <col min="21" max="21" width="20.5" style="119" customWidth="1"/>
    <col min="22" max="16384" width="9.125" style="119"/>
  </cols>
  <sheetData>
    <row r="1" spans="1:12" ht="36" customHeight="1" x14ac:dyDescent="0.15">
      <c r="A1" s="596" t="str">
        <f>Definitions!A1</f>
        <v>Zijin Mining 2025 ESG Performance Data</v>
      </c>
      <c r="B1" s="596"/>
      <c r="C1" s="596"/>
      <c r="D1" s="596"/>
      <c r="E1" s="596"/>
      <c r="F1" s="596"/>
      <c r="G1" s="120"/>
      <c r="J1" s="119" t="str">
        <f>Definitions!L1</f>
        <v>Last Update:2026/3/30</v>
      </c>
    </row>
    <row r="2" spans="1:12" ht="25.5" x14ac:dyDescent="0.15">
      <c r="A2" s="451" t="s">
        <v>373</v>
      </c>
      <c r="B2" s="121"/>
      <c r="C2" s="121"/>
      <c r="D2" s="121"/>
      <c r="E2" s="121"/>
      <c r="F2" s="121"/>
    </row>
    <row r="3" spans="1:12" ht="20.25" x14ac:dyDescent="0.15">
      <c r="A3" s="122"/>
      <c r="B3" s="122"/>
      <c r="C3" s="122"/>
      <c r="D3" s="123"/>
      <c r="E3" s="122"/>
      <c r="F3" s="122"/>
    </row>
    <row r="4" spans="1:12" ht="14.25" thickBot="1" x14ac:dyDescent="0.2">
      <c r="A4" s="668" t="s">
        <v>386</v>
      </c>
      <c r="B4" s="668"/>
      <c r="C4" s="668"/>
      <c r="D4" s="668"/>
      <c r="E4" s="668"/>
      <c r="F4" s="668"/>
    </row>
    <row r="5" spans="1:12" ht="14.25" thickTop="1" x14ac:dyDescent="0.15">
      <c r="A5" s="519" t="s">
        <v>387</v>
      </c>
      <c r="B5" s="519" t="s">
        <v>388</v>
      </c>
      <c r="C5" s="483" t="s">
        <v>211</v>
      </c>
      <c r="D5" s="483" t="s">
        <v>212</v>
      </c>
      <c r="E5" s="483" t="s">
        <v>213</v>
      </c>
      <c r="F5" s="124">
        <v>2024</v>
      </c>
      <c r="G5" s="124">
        <v>2023</v>
      </c>
      <c r="H5" s="124">
        <v>2022</v>
      </c>
      <c r="I5" s="124">
        <v>2021</v>
      </c>
      <c r="J5" s="124">
        <v>2020</v>
      </c>
    </row>
    <row r="6" spans="1:12" ht="15" x14ac:dyDescent="0.15">
      <c r="A6" s="599" t="s">
        <v>389</v>
      </c>
      <c r="B6" s="599"/>
      <c r="C6" s="599"/>
      <c r="D6" s="599"/>
      <c r="E6" s="599"/>
      <c r="F6" s="599"/>
      <c r="G6" s="599"/>
      <c r="H6" s="126"/>
      <c r="I6" s="126"/>
      <c r="J6" s="126"/>
    </row>
    <row r="7" spans="1:12" ht="14.25" x14ac:dyDescent="0.15">
      <c r="A7" s="453" t="s">
        <v>390</v>
      </c>
      <c r="B7" s="520" t="s">
        <v>0</v>
      </c>
      <c r="C7" s="128">
        <v>65070</v>
      </c>
      <c r="D7" s="128">
        <v>1638</v>
      </c>
      <c r="E7" s="128">
        <v>66708</v>
      </c>
      <c r="F7" s="128">
        <v>55690</v>
      </c>
      <c r="G7" s="128">
        <v>55239</v>
      </c>
      <c r="H7" s="128">
        <v>48836</v>
      </c>
      <c r="I7" s="128">
        <v>43876</v>
      </c>
      <c r="J7" s="128">
        <v>36860</v>
      </c>
    </row>
    <row r="8" spans="1:12" ht="14.25" x14ac:dyDescent="0.15">
      <c r="A8" s="453" t="s">
        <v>391</v>
      </c>
      <c r="B8" s="520" t="s">
        <v>0</v>
      </c>
      <c r="C8" s="128">
        <v>33592</v>
      </c>
      <c r="D8" s="128">
        <v>648</v>
      </c>
      <c r="E8" s="128">
        <v>34240</v>
      </c>
      <c r="F8" s="128">
        <v>37458</v>
      </c>
      <c r="G8" s="128">
        <v>30459</v>
      </c>
      <c r="H8" s="128">
        <v>28222</v>
      </c>
      <c r="I8" s="142" t="s">
        <v>0</v>
      </c>
      <c r="J8" s="142" t="s">
        <v>0</v>
      </c>
    </row>
    <row r="9" spans="1:12" ht="15" x14ac:dyDescent="0.15">
      <c r="A9" s="599" t="s">
        <v>392</v>
      </c>
      <c r="B9" s="599"/>
      <c r="C9" s="599"/>
      <c r="D9" s="599"/>
      <c r="E9" s="599"/>
      <c r="F9" s="599"/>
      <c r="G9" s="599"/>
      <c r="H9" s="126"/>
      <c r="I9" s="126"/>
      <c r="J9" s="126"/>
    </row>
    <row r="10" spans="1:12" ht="14.25" x14ac:dyDescent="0.15">
      <c r="A10" s="479" t="s">
        <v>393</v>
      </c>
      <c r="B10" s="520" t="s">
        <v>2</v>
      </c>
      <c r="C10" s="129">
        <v>86.13</v>
      </c>
      <c r="D10" s="130">
        <v>69.959999999999994</v>
      </c>
      <c r="E10" s="129">
        <v>85.73</v>
      </c>
      <c r="F10" s="131">
        <v>85.63</v>
      </c>
      <c r="G10" s="127">
        <v>85.08</v>
      </c>
      <c r="H10" s="127">
        <v>85.08</v>
      </c>
      <c r="I10" s="127">
        <v>84.39</v>
      </c>
      <c r="J10" s="127">
        <v>83.86</v>
      </c>
    </row>
    <row r="11" spans="1:12" ht="14.25" x14ac:dyDescent="0.15">
      <c r="A11" s="479" t="s">
        <v>394</v>
      </c>
      <c r="B11" s="520" t="s">
        <v>2</v>
      </c>
      <c r="C11" s="129">
        <v>13.87</v>
      </c>
      <c r="D11" s="130">
        <v>30.04</v>
      </c>
      <c r="E11" s="129">
        <v>14.27</v>
      </c>
      <c r="F11" s="131">
        <v>14.37</v>
      </c>
      <c r="G11" s="127">
        <v>14.92</v>
      </c>
      <c r="H11" s="127">
        <v>14.92</v>
      </c>
      <c r="I11" s="127">
        <v>15.61</v>
      </c>
      <c r="J11" s="127">
        <v>16.14</v>
      </c>
      <c r="K11" s="189"/>
    </row>
    <row r="12" spans="1:12" ht="15" x14ac:dyDescent="0.15">
      <c r="A12" s="599" t="s">
        <v>395</v>
      </c>
      <c r="B12" s="599"/>
      <c r="C12" s="599"/>
      <c r="D12" s="599"/>
      <c r="E12" s="599"/>
      <c r="F12" s="599"/>
      <c r="G12" s="599"/>
      <c r="H12" s="126"/>
      <c r="I12" s="126"/>
      <c r="J12" s="126"/>
    </row>
    <row r="13" spans="1:12" ht="14.25" x14ac:dyDescent="0.15">
      <c r="A13" s="479" t="s">
        <v>396</v>
      </c>
      <c r="B13" s="520" t="s">
        <v>2</v>
      </c>
      <c r="C13" s="129">
        <v>25.23</v>
      </c>
      <c r="D13" s="130">
        <v>24.54</v>
      </c>
      <c r="E13" s="129">
        <v>26.14</v>
      </c>
      <c r="F13" s="127">
        <v>24.29</v>
      </c>
      <c r="G13" s="127">
        <v>23.65</v>
      </c>
      <c r="H13" s="127">
        <v>25.38</v>
      </c>
      <c r="I13" s="127">
        <v>23.38</v>
      </c>
      <c r="J13" s="127">
        <v>17.010000000000002</v>
      </c>
    </row>
    <row r="14" spans="1:12" ht="14.25" x14ac:dyDescent="0.15">
      <c r="A14" s="479" t="s">
        <v>397</v>
      </c>
      <c r="B14" s="520" t="s">
        <v>2</v>
      </c>
      <c r="C14" s="129">
        <v>58.21</v>
      </c>
      <c r="D14" s="130">
        <v>60.99</v>
      </c>
      <c r="E14" s="129">
        <v>60.41</v>
      </c>
      <c r="F14" s="127">
        <v>61.41</v>
      </c>
      <c r="G14" s="127">
        <v>61.53</v>
      </c>
      <c r="H14" s="127">
        <v>59.91</v>
      </c>
      <c r="I14" s="127">
        <v>60.93</v>
      </c>
      <c r="J14" s="127">
        <v>63.75</v>
      </c>
    </row>
    <row r="15" spans="1:12" ht="14.25" x14ac:dyDescent="0.15">
      <c r="A15" s="479" t="s">
        <v>398</v>
      </c>
      <c r="B15" s="520" t="s">
        <v>2</v>
      </c>
      <c r="C15" s="129">
        <v>12.94</v>
      </c>
      <c r="D15" s="130">
        <v>14.47</v>
      </c>
      <c r="E15" s="129">
        <v>13.45</v>
      </c>
      <c r="F15" s="127">
        <v>14.31</v>
      </c>
      <c r="G15" s="127">
        <v>14.83</v>
      </c>
      <c r="H15" s="127">
        <v>14.71</v>
      </c>
      <c r="I15" s="127">
        <v>15.69</v>
      </c>
      <c r="J15" s="127">
        <v>19.239999999999998</v>
      </c>
    </row>
    <row r="16" spans="1:12" s="116" customFormat="1" ht="15.75" thickBot="1" x14ac:dyDescent="0.2">
      <c r="A16" s="521" t="s">
        <v>399</v>
      </c>
      <c r="B16" s="522" t="s">
        <v>2</v>
      </c>
      <c r="C16" s="133">
        <v>95.85</v>
      </c>
      <c r="D16" s="133">
        <v>100</v>
      </c>
      <c r="E16" s="133">
        <v>95.88</v>
      </c>
      <c r="F16" s="134">
        <v>95.98</v>
      </c>
      <c r="G16" s="134">
        <v>95.85</v>
      </c>
      <c r="H16" s="134">
        <v>96.29</v>
      </c>
      <c r="I16" s="190">
        <v>96.04</v>
      </c>
      <c r="J16" s="190">
        <v>95.25</v>
      </c>
      <c r="K16" s="119"/>
      <c r="L16" s="119"/>
    </row>
    <row r="17" spans="1:12" s="116" customFormat="1" ht="16.5" customHeight="1" thickTop="1" x14ac:dyDescent="0.15">
      <c r="A17" s="667" t="s">
        <v>400</v>
      </c>
      <c r="B17" s="667"/>
      <c r="C17" s="667"/>
      <c r="D17" s="667"/>
      <c r="E17" s="667"/>
      <c r="F17" s="667"/>
      <c r="G17" s="667"/>
      <c r="H17" s="667"/>
      <c r="I17" s="667"/>
      <c r="J17" s="667"/>
      <c r="K17" s="119"/>
      <c r="L17" s="119"/>
    </row>
    <row r="18" spans="1:12" ht="14.25" thickBot="1" x14ac:dyDescent="0.2">
      <c r="A18" s="668" t="s">
        <v>401</v>
      </c>
      <c r="B18" s="668"/>
      <c r="C18" s="668"/>
      <c r="D18" s="668"/>
      <c r="E18" s="668"/>
      <c r="F18" s="668"/>
      <c r="G18" s="136"/>
    </row>
    <row r="19" spans="1:12" x14ac:dyDescent="0.15">
      <c r="A19" s="519" t="s">
        <v>387</v>
      </c>
      <c r="B19" s="519" t="s">
        <v>388</v>
      </c>
      <c r="C19" s="483" t="s">
        <v>211</v>
      </c>
      <c r="D19" s="483" t="s">
        <v>212</v>
      </c>
      <c r="E19" s="483" t="s">
        <v>213</v>
      </c>
      <c r="F19" s="137">
        <v>2024</v>
      </c>
      <c r="G19" s="137">
        <v>2023</v>
      </c>
      <c r="H19" s="137">
        <v>2022</v>
      </c>
      <c r="I19" s="137">
        <v>2021</v>
      </c>
      <c r="J19" s="137">
        <v>2020</v>
      </c>
      <c r="K19" s="136"/>
    </row>
    <row r="20" spans="1:12" s="116" customFormat="1" ht="15" x14ac:dyDescent="0.15">
      <c r="A20" s="486" t="s">
        <v>402</v>
      </c>
      <c r="B20" s="523" t="s">
        <v>0</v>
      </c>
      <c r="C20" s="138">
        <v>12611</v>
      </c>
      <c r="D20" s="138">
        <v>69</v>
      </c>
      <c r="E20" s="138">
        <v>12680</v>
      </c>
      <c r="F20" s="138">
        <v>7373</v>
      </c>
      <c r="G20" s="138">
        <v>7570</v>
      </c>
      <c r="H20" s="138">
        <v>4960</v>
      </c>
      <c r="I20" s="138">
        <v>7016</v>
      </c>
      <c r="J20" s="138">
        <v>255</v>
      </c>
      <c r="K20" s="135"/>
    </row>
    <row r="21" spans="1:12" s="116" customFormat="1" ht="15" x14ac:dyDescent="0.15">
      <c r="A21" s="486" t="s">
        <v>403</v>
      </c>
      <c r="B21" s="523" t="s">
        <v>2</v>
      </c>
      <c r="C21" s="139">
        <v>8.82</v>
      </c>
      <c r="D21" s="139">
        <v>9.35</v>
      </c>
      <c r="E21" s="139">
        <v>8.86</v>
      </c>
      <c r="F21" s="140">
        <v>8.49</v>
      </c>
      <c r="G21" s="140">
        <v>8</v>
      </c>
      <c r="H21" s="140">
        <v>8.66</v>
      </c>
      <c r="I21" s="140">
        <v>7.57</v>
      </c>
      <c r="J21" s="140">
        <v>9.31</v>
      </c>
      <c r="K21" s="135"/>
    </row>
    <row r="22" spans="1:12" ht="15" x14ac:dyDescent="0.15">
      <c r="A22" s="599" t="s">
        <v>404</v>
      </c>
      <c r="B22" s="599"/>
      <c r="C22" s="599"/>
      <c r="D22" s="599"/>
      <c r="E22" s="599"/>
      <c r="F22" s="599"/>
      <c r="G22" s="599"/>
      <c r="H22" s="126"/>
      <c r="I22" s="126"/>
      <c r="J22" s="126"/>
    </row>
    <row r="23" spans="1:12" ht="14.25" x14ac:dyDescent="0.15">
      <c r="A23" s="479" t="s">
        <v>393</v>
      </c>
      <c r="B23" s="524" t="s">
        <v>2</v>
      </c>
      <c r="C23" s="141">
        <v>8.68</v>
      </c>
      <c r="D23" s="141">
        <v>7.88</v>
      </c>
      <c r="E23" s="141">
        <v>8.68</v>
      </c>
      <c r="F23" s="142">
        <v>8.3800000000000008</v>
      </c>
      <c r="G23" s="143">
        <v>7.92</v>
      </c>
      <c r="H23" s="143">
        <v>8.5500000000000007</v>
      </c>
      <c r="I23" s="143">
        <v>7.25</v>
      </c>
      <c r="J23" s="143">
        <v>8.7200000000000006</v>
      </c>
      <c r="K23" s="136"/>
    </row>
    <row r="24" spans="1:12" ht="14.25" x14ac:dyDescent="0.15">
      <c r="A24" s="479" t="s">
        <v>394</v>
      </c>
      <c r="B24" s="524" t="s">
        <v>2</v>
      </c>
      <c r="C24" s="141">
        <v>7.4</v>
      </c>
      <c r="D24" s="141">
        <v>12.61</v>
      </c>
      <c r="E24" s="141">
        <v>7.77</v>
      </c>
      <c r="F24" s="142">
        <v>9.18</v>
      </c>
      <c r="G24" s="143">
        <v>8.4700000000000006</v>
      </c>
      <c r="H24" s="143">
        <v>9.33</v>
      </c>
      <c r="I24" s="143">
        <v>8.84</v>
      </c>
      <c r="J24" s="143">
        <v>12.39</v>
      </c>
      <c r="K24" s="136"/>
    </row>
    <row r="25" spans="1:12" ht="15" x14ac:dyDescent="0.15">
      <c r="A25" s="599" t="s">
        <v>395</v>
      </c>
      <c r="B25" s="599"/>
      <c r="C25" s="599"/>
      <c r="D25" s="599"/>
      <c r="E25" s="599"/>
      <c r="F25" s="599"/>
      <c r="G25" s="599"/>
      <c r="H25" s="126"/>
      <c r="I25" s="126"/>
      <c r="J25" s="126"/>
    </row>
    <row r="26" spans="1:12" s="116" customFormat="1" ht="14.25" x14ac:dyDescent="0.15">
      <c r="A26" s="479" t="s">
        <v>396</v>
      </c>
      <c r="B26" s="524" t="s">
        <v>2</v>
      </c>
      <c r="C26" s="141">
        <v>14.82</v>
      </c>
      <c r="D26" s="141">
        <v>7.59</v>
      </c>
      <c r="E26" s="141">
        <v>14.66</v>
      </c>
      <c r="F26" s="142">
        <v>10.88</v>
      </c>
      <c r="G26" s="143">
        <v>11.99</v>
      </c>
      <c r="H26" s="143">
        <v>11.52</v>
      </c>
      <c r="I26" s="143">
        <v>10.25</v>
      </c>
      <c r="J26" s="143">
        <v>12.42</v>
      </c>
      <c r="K26" s="136"/>
      <c r="L26" s="119"/>
    </row>
    <row r="27" spans="1:12" s="116" customFormat="1" ht="14.25" x14ac:dyDescent="0.15">
      <c r="A27" s="479" t="s">
        <v>397</v>
      </c>
      <c r="B27" s="524" t="s">
        <v>2</v>
      </c>
      <c r="C27" s="141">
        <v>7.05</v>
      </c>
      <c r="D27" s="141">
        <v>2.73</v>
      </c>
      <c r="E27" s="141">
        <v>6.94</v>
      </c>
      <c r="F27" s="142">
        <v>7.69</v>
      </c>
      <c r="G27" s="143">
        <v>7.28</v>
      </c>
      <c r="H27" s="143">
        <v>7.63</v>
      </c>
      <c r="I27" s="143">
        <v>5.63</v>
      </c>
      <c r="J27" s="143">
        <v>6.83</v>
      </c>
      <c r="K27" s="136"/>
      <c r="L27" s="119"/>
    </row>
    <row r="28" spans="1:12" s="116" customFormat="1" ht="14.25" x14ac:dyDescent="0.15">
      <c r="A28" s="479" t="s">
        <v>398</v>
      </c>
      <c r="B28" s="524" t="s">
        <v>2</v>
      </c>
      <c r="C28" s="141">
        <v>5.1100000000000003</v>
      </c>
      <c r="D28" s="141">
        <v>31.3</v>
      </c>
      <c r="E28" s="141">
        <v>6.22</v>
      </c>
      <c r="F28" s="142">
        <v>7.72</v>
      </c>
      <c r="G28" s="143">
        <v>5.19</v>
      </c>
      <c r="H28" s="143">
        <v>7.48</v>
      </c>
      <c r="I28" s="143">
        <v>10.68</v>
      </c>
      <c r="J28" s="143">
        <v>14.78</v>
      </c>
      <c r="K28" s="136"/>
      <c r="L28" s="119"/>
    </row>
    <row r="29" spans="1:12" ht="15" x14ac:dyDescent="0.15">
      <c r="A29" s="599" t="s">
        <v>405</v>
      </c>
      <c r="B29" s="599"/>
      <c r="C29" s="599"/>
      <c r="D29" s="599"/>
      <c r="E29" s="599"/>
      <c r="F29" s="599"/>
      <c r="G29" s="599"/>
      <c r="H29" s="126"/>
      <c r="I29" s="126"/>
      <c r="J29" s="126"/>
    </row>
    <row r="30" spans="1:12" s="116" customFormat="1" ht="14.25" x14ac:dyDescent="0.15">
      <c r="A30" s="453" t="s">
        <v>406</v>
      </c>
      <c r="B30" s="525" t="s">
        <v>2</v>
      </c>
      <c r="C30" s="145">
        <v>7.62</v>
      </c>
      <c r="D30" s="145">
        <v>9.35</v>
      </c>
      <c r="E30" s="145">
        <v>7.76</v>
      </c>
      <c r="F30" s="146">
        <v>9.33</v>
      </c>
      <c r="G30" s="147">
        <v>9.9600000000000009</v>
      </c>
      <c r="H30" s="147">
        <v>9.75</v>
      </c>
      <c r="I30" s="147">
        <v>8.24</v>
      </c>
      <c r="J30" s="147">
        <v>10.51</v>
      </c>
      <c r="K30" s="136"/>
      <c r="L30" s="119"/>
    </row>
    <row r="31" spans="1:12" s="116" customFormat="1" ht="15" thickBot="1" x14ac:dyDescent="0.2">
      <c r="A31" s="476" t="s">
        <v>407</v>
      </c>
      <c r="B31" s="526" t="s">
        <v>2</v>
      </c>
      <c r="C31" s="148">
        <v>9.32</v>
      </c>
      <c r="D31" s="148">
        <v>0</v>
      </c>
      <c r="E31" s="148">
        <v>9.32</v>
      </c>
      <c r="F31" s="148">
        <v>8.26</v>
      </c>
      <c r="G31" s="148">
        <v>6.01</v>
      </c>
      <c r="H31" s="148">
        <v>6.3</v>
      </c>
      <c r="I31" s="191">
        <v>6.75</v>
      </c>
      <c r="J31" s="191">
        <v>7.84</v>
      </c>
      <c r="K31" s="119"/>
      <c r="L31" s="119"/>
    </row>
    <row r="32" spans="1:12" s="116" customFormat="1" ht="41.25" customHeight="1" thickTop="1" x14ac:dyDescent="0.15">
      <c r="A32" s="667" t="s">
        <v>413</v>
      </c>
      <c r="B32" s="667"/>
      <c r="C32" s="667"/>
      <c r="D32" s="667"/>
      <c r="E32" s="667"/>
      <c r="F32" s="667"/>
      <c r="G32" s="667"/>
      <c r="H32" s="667"/>
      <c r="I32" s="667"/>
      <c r="J32" s="667"/>
      <c r="K32" s="119"/>
      <c r="L32" s="119"/>
    </row>
    <row r="33" spans="1:14" ht="15.75" thickBot="1" x14ac:dyDescent="0.2">
      <c r="A33" s="527" t="s">
        <v>408</v>
      </c>
      <c r="B33" s="150"/>
      <c r="C33" s="150"/>
      <c r="D33" s="150"/>
      <c r="E33" s="150"/>
      <c r="F33" s="150"/>
      <c r="G33" s="136"/>
    </row>
    <row r="34" spans="1:14" ht="16.149999999999999" customHeight="1" thickTop="1" thickBot="1" x14ac:dyDescent="0.2">
      <c r="A34" s="528" t="s">
        <v>409</v>
      </c>
      <c r="B34" s="152"/>
      <c r="C34" s="666" t="s">
        <v>412</v>
      </c>
      <c r="D34" s="666"/>
      <c r="E34" s="666">
        <v>2025</v>
      </c>
      <c r="F34" s="666"/>
      <c r="G34" s="666">
        <v>2024</v>
      </c>
      <c r="H34" s="666"/>
      <c r="I34" s="666">
        <v>2023</v>
      </c>
      <c r="J34" s="666"/>
      <c r="K34" s="666">
        <v>2022</v>
      </c>
      <c r="L34" s="666"/>
      <c r="M34" s="136"/>
      <c r="N34" s="136"/>
    </row>
    <row r="35" spans="1:14" ht="45.75" thickTop="1" x14ac:dyDescent="0.15">
      <c r="A35" s="528" t="s">
        <v>207</v>
      </c>
      <c r="B35" s="529"/>
      <c r="C35" s="529" t="s">
        <v>410</v>
      </c>
      <c r="D35" s="529" t="s">
        <v>411</v>
      </c>
      <c r="E35" s="529" t="s">
        <v>410</v>
      </c>
      <c r="F35" s="529" t="s">
        <v>411</v>
      </c>
      <c r="G35" s="529" t="s">
        <v>410</v>
      </c>
      <c r="H35" s="529" t="s">
        <v>411</v>
      </c>
      <c r="I35" s="529" t="s">
        <v>410</v>
      </c>
      <c r="J35" s="529" t="s">
        <v>411</v>
      </c>
      <c r="K35" s="529" t="s">
        <v>410</v>
      </c>
      <c r="L35" s="529" t="s">
        <v>411</v>
      </c>
      <c r="M35" s="136"/>
      <c r="N35" s="136"/>
    </row>
    <row r="36" spans="1:14" ht="15" x14ac:dyDescent="0.15">
      <c r="A36" s="665" t="s">
        <v>392</v>
      </c>
      <c r="B36" s="665"/>
      <c r="C36" s="665"/>
      <c r="D36" s="132"/>
      <c r="E36" s="132"/>
      <c r="F36" s="132"/>
      <c r="G36" s="132"/>
      <c r="H36" s="132"/>
      <c r="I36" s="132"/>
      <c r="J36" s="132"/>
      <c r="K36" s="132"/>
      <c r="L36" s="132"/>
      <c r="M36" s="136"/>
      <c r="N36" s="136"/>
    </row>
    <row r="37" spans="1:14" ht="14.25" x14ac:dyDescent="0.2">
      <c r="A37" s="530" t="s">
        <v>415</v>
      </c>
      <c r="B37" s="153"/>
      <c r="C37" s="153">
        <v>95.29</v>
      </c>
      <c r="D37" s="154">
        <v>44.96</v>
      </c>
      <c r="E37" s="153">
        <v>95.71</v>
      </c>
      <c r="F37" s="153">
        <v>55.8</v>
      </c>
      <c r="G37" s="155">
        <v>98.01</v>
      </c>
      <c r="H37" s="442" t="s">
        <v>6</v>
      </c>
      <c r="I37" s="192">
        <v>96.39</v>
      </c>
      <c r="J37" s="193">
        <v>29.98</v>
      </c>
      <c r="K37" s="192">
        <v>96.72</v>
      </c>
      <c r="L37" s="192">
        <v>25.9</v>
      </c>
      <c r="M37" s="136"/>
      <c r="N37" s="136"/>
    </row>
    <row r="38" spans="1:14" ht="14.25" x14ac:dyDescent="0.2">
      <c r="A38" s="530" t="s">
        <v>416</v>
      </c>
      <c r="B38" s="153"/>
      <c r="C38" s="153">
        <v>98.78</v>
      </c>
      <c r="D38" s="156">
        <v>44.85</v>
      </c>
      <c r="E38" s="153">
        <v>96.28</v>
      </c>
      <c r="F38" s="153">
        <v>63.2</v>
      </c>
      <c r="G38" s="155">
        <v>97.47</v>
      </c>
      <c r="H38" s="155">
        <v>42.38</v>
      </c>
      <c r="I38" s="192">
        <v>95.33</v>
      </c>
      <c r="J38" s="192">
        <v>30.29</v>
      </c>
      <c r="K38" s="192">
        <v>96.49</v>
      </c>
      <c r="L38" s="192">
        <v>25</v>
      </c>
      <c r="M38" s="136"/>
      <c r="N38" s="136"/>
    </row>
    <row r="39" spans="1:14" ht="15" x14ac:dyDescent="0.15">
      <c r="A39" s="665" t="s">
        <v>417</v>
      </c>
      <c r="B39" s="665"/>
      <c r="C39" s="665"/>
      <c r="D39" s="132"/>
      <c r="E39" s="132"/>
      <c r="F39" s="132"/>
      <c r="G39" s="132"/>
      <c r="H39" s="132"/>
      <c r="I39" s="132"/>
      <c r="J39" s="132"/>
      <c r="K39" s="132"/>
      <c r="L39" s="132"/>
      <c r="M39" s="136"/>
      <c r="N39" s="136"/>
    </row>
    <row r="40" spans="1:14" ht="14.25" x14ac:dyDescent="0.15">
      <c r="A40" s="494" t="s">
        <v>418</v>
      </c>
      <c r="B40" s="157"/>
      <c r="C40" s="158">
        <v>22.73</v>
      </c>
      <c r="D40" s="159">
        <v>51.65</v>
      </c>
      <c r="E40" s="153">
        <v>96.33</v>
      </c>
      <c r="F40" s="153">
        <v>46.1</v>
      </c>
      <c r="G40" s="160">
        <v>94.65</v>
      </c>
      <c r="H40" s="161">
        <v>33.020000000000003</v>
      </c>
      <c r="I40" s="160">
        <v>93.74</v>
      </c>
      <c r="J40" s="161">
        <v>27.86</v>
      </c>
      <c r="K40" s="160">
        <v>100</v>
      </c>
      <c r="L40" s="161">
        <v>36.74</v>
      </c>
      <c r="M40" s="136"/>
      <c r="N40" s="136"/>
    </row>
    <row r="41" spans="1:14" ht="14.25" x14ac:dyDescent="0.15">
      <c r="A41" s="494" t="s">
        <v>419</v>
      </c>
      <c r="B41" s="157"/>
      <c r="C41" s="158">
        <v>89.09</v>
      </c>
      <c r="D41" s="154">
        <v>48.83</v>
      </c>
      <c r="E41" s="153">
        <v>97.32</v>
      </c>
      <c r="F41" s="153">
        <v>41.5</v>
      </c>
      <c r="G41" s="160">
        <v>99.47</v>
      </c>
      <c r="H41" s="161">
        <v>45.9</v>
      </c>
      <c r="I41" s="160">
        <v>96.39</v>
      </c>
      <c r="J41" s="161">
        <v>30.4</v>
      </c>
      <c r="K41" s="160">
        <v>88.72</v>
      </c>
      <c r="L41" s="161">
        <v>39.119999999999997</v>
      </c>
      <c r="M41" s="136"/>
      <c r="N41" s="136"/>
    </row>
    <row r="42" spans="1:14" ht="14.25" x14ac:dyDescent="0.15">
      <c r="A42" s="504" t="s">
        <v>420</v>
      </c>
      <c r="B42" s="162"/>
      <c r="C42" s="163">
        <v>97.43</v>
      </c>
      <c r="D42" s="164">
        <v>44.75</v>
      </c>
      <c r="E42" s="163">
        <v>95.68</v>
      </c>
      <c r="F42" s="163">
        <v>58</v>
      </c>
      <c r="G42" s="165">
        <v>99.1</v>
      </c>
      <c r="H42" s="166">
        <v>45.4</v>
      </c>
      <c r="I42" s="165">
        <v>97.46</v>
      </c>
      <c r="J42" s="166">
        <v>29.15</v>
      </c>
      <c r="K42" s="165">
        <v>90.37</v>
      </c>
      <c r="L42" s="166">
        <v>24.12</v>
      </c>
      <c r="M42" s="136"/>
      <c r="N42" s="136"/>
    </row>
    <row r="43" spans="1:14" ht="14.25" thickTop="1" x14ac:dyDescent="0.15">
      <c r="A43" s="667" t="s">
        <v>414</v>
      </c>
      <c r="B43" s="673"/>
      <c r="C43" s="673"/>
      <c r="D43" s="673"/>
      <c r="E43" s="673"/>
      <c r="F43" s="673"/>
      <c r="G43" s="167"/>
      <c r="H43" s="168"/>
      <c r="I43" s="167"/>
      <c r="J43" s="168"/>
      <c r="K43" s="167"/>
      <c r="L43" s="168"/>
      <c r="M43" s="136"/>
      <c r="N43" s="136"/>
    </row>
    <row r="44" spans="1:14" ht="14.25" thickBot="1" x14ac:dyDescent="0.2">
      <c r="A44" s="668" t="s">
        <v>421</v>
      </c>
      <c r="B44" s="668"/>
      <c r="C44" s="668"/>
      <c r="D44" s="668"/>
      <c r="E44" s="150"/>
      <c r="F44" s="150"/>
    </row>
    <row r="45" spans="1:14" ht="15" x14ac:dyDescent="0.15">
      <c r="A45" s="452" t="s">
        <v>207</v>
      </c>
      <c r="B45" s="452" t="s">
        <v>209</v>
      </c>
      <c r="C45" s="125">
        <v>2025</v>
      </c>
      <c r="D45" s="137">
        <v>2024</v>
      </c>
      <c r="E45" s="137">
        <v>2023</v>
      </c>
      <c r="F45" s="137">
        <v>2022</v>
      </c>
      <c r="G45" s="137">
        <v>2021</v>
      </c>
      <c r="H45" s="137">
        <v>2020</v>
      </c>
    </row>
    <row r="46" spans="1:14" ht="15" x14ac:dyDescent="0.25">
      <c r="A46" s="531" t="s">
        <v>422</v>
      </c>
      <c r="B46" s="532" t="s">
        <v>2</v>
      </c>
      <c r="C46" s="169">
        <v>43.9</v>
      </c>
      <c r="D46" s="170">
        <v>46.98</v>
      </c>
      <c r="E46" s="170">
        <v>74.680000000000007</v>
      </c>
      <c r="F46" s="170">
        <v>82.62</v>
      </c>
      <c r="G46" s="142" t="s">
        <v>0</v>
      </c>
      <c r="H46" s="142" t="s">
        <v>0</v>
      </c>
    </row>
    <row r="47" spans="1:14" ht="15" x14ac:dyDescent="0.15">
      <c r="A47" s="665" t="s">
        <v>405</v>
      </c>
      <c r="B47" s="665"/>
      <c r="C47" s="665"/>
      <c r="D47" s="126"/>
      <c r="E47" s="126"/>
      <c r="F47" s="126"/>
      <c r="G47" s="126"/>
      <c r="H47" s="126"/>
    </row>
    <row r="48" spans="1:14" ht="28.5" x14ac:dyDescent="0.15">
      <c r="A48" s="494" t="s">
        <v>423</v>
      </c>
      <c r="B48" s="532" t="s">
        <v>2</v>
      </c>
      <c r="C48" s="169">
        <v>46.1</v>
      </c>
      <c r="D48" s="170">
        <v>48.25</v>
      </c>
      <c r="E48" s="170">
        <v>76.44</v>
      </c>
      <c r="F48" s="170">
        <v>84.19</v>
      </c>
      <c r="G48" s="171">
        <v>70.33</v>
      </c>
      <c r="H48" s="142" t="s">
        <v>0</v>
      </c>
    </row>
    <row r="49" spans="1:12" ht="29.25" thickBot="1" x14ac:dyDescent="0.25">
      <c r="A49" s="533" t="s">
        <v>424</v>
      </c>
      <c r="B49" s="534" t="s">
        <v>2</v>
      </c>
      <c r="C49" s="172">
        <v>16.86</v>
      </c>
      <c r="D49" s="173">
        <v>16.59</v>
      </c>
      <c r="E49" s="173">
        <v>25.76</v>
      </c>
      <c r="F49" s="174">
        <v>42</v>
      </c>
      <c r="G49" s="175">
        <v>35.33</v>
      </c>
      <c r="H49" s="176" t="s">
        <v>0</v>
      </c>
    </row>
    <row r="50" spans="1:12" ht="30" customHeight="1" thickTop="1" x14ac:dyDescent="0.15">
      <c r="A50" s="667" t="s">
        <v>425</v>
      </c>
      <c r="B50" s="667"/>
      <c r="C50" s="667"/>
      <c r="D50" s="667"/>
      <c r="E50" s="667"/>
      <c r="F50" s="667"/>
      <c r="G50" s="667"/>
      <c r="H50" s="667"/>
    </row>
    <row r="51" spans="1:12" ht="15.75" thickBot="1" x14ac:dyDescent="0.2">
      <c r="A51" s="600" t="s">
        <v>426</v>
      </c>
      <c r="B51" s="600"/>
      <c r="C51" s="600"/>
      <c r="D51" s="600"/>
      <c r="E51" s="177"/>
      <c r="F51" s="119"/>
    </row>
    <row r="52" spans="1:12" ht="14.25" thickTop="1" x14ac:dyDescent="0.15">
      <c r="A52" s="519" t="s">
        <v>387</v>
      </c>
      <c r="B52" s="519" t="s">
        <v>388</v>
      </c>
      <c r="C52" s="483" t="s">
        <v>211</v>
      </c>
      <c r="D52" s="483" t="s">
        <v>212</v>
      </c>
      <c r="E52" s="483" t="s">
        <v>213</v>
      </c>
      <c r="F52" s="125">
        <v>2024</v>
      </c>
      <c r="G52" s="125">
        <v>2023</v>
      </c>
      <c r="H52" s="125">
        <v>2022</v>
      </c>
      <c r="I52" s="125">
        <v>2021</v>
      </c>
      <c r="J52" s="125">
        <v>2020</v>
      </c>
    </row>
    <row r="53" spans="1:12" ht="14.25" x14ac:dyDescent="0.2">
      <c r="A53" s="535" t="s">
        <v>427</v>
      </c>
      <c r="B53" s="494" t="s">
        <v>0</v>
      </c>
      <c r="C53" s="178">
        <v>4</v>
      </c>
      <c r="D53" s="179">
        <v>0</v>
      </c>
      <c r="E53" s="179">
        <v>4</v>
      </c>
      <c r="F53" s="180">
        <v>6</v>
      </c>
      <c r="G53" s="180">
        <v>3</v>
      </c>
      <c r="H53" s="180">
        <v>4</v>
      </c>
      <c r="I53" s="180">
        <v>0</v>
      </c>
      <c r="J53" s="142" t="s">
        <v>0</v>
      </c>
    </row>
    <row r="54" spans="1:12" ht="14.25" x14ac:dyDescent="0.2">
      <c r="A54" s="530" t="s">
        <v>428</v>
      </c>
      <c r="B54" s="530" t="s">
        <v>429</v>
      </c>
      <c r="C54" s="178">
        <v>43</v>
      </c>
      <c r="D54" s="181">
        <v>0</v>
      </c>
      <c r="E54" s="181">
        <v>43</v>
      </c>
      <c r="F54" s="182">
        <v>27</v>
      </c>
      <c r="G54" s="182">
        <v>112</v>
      </c>
      <c r="H54" s="183">
        <v>230</v>
      </c>
      <c r="I54" s="180">
        <v>0</v>
      </c>
      <c r="J54" s="142" t="s">
        <v>0</v>
      </c>
    </row>
    <row r="55" spans="1:12" ht="14.25" x14ac:dyDescent="0.15">
      <c r="A55" s="494" t="s">
        <v>430</v>
      </c>
      <c r="B55" s="494" t="s">
        <v>0</v>
      </c>
      <c r="C55" s="178">
        <v>6</v>
      </c>
      <c r="D55" s="179">
        <v>0</v>
      </c>
      <c r="E55" s="179">
        <v>6</v>
      </c>
      <c r="F55" s="180">
        <v>6</v>
      </c>
      <c r="G55" s="180">
        <v>1</v>
      </c>
      <c r="H55" s="180">
        <v>2</v>
      </c>
      <c r="I55" s="180">
        <v>4</v>
      </c>
      <c r="J55" s="142" t="s">
        <v>0</v>
      </c>
    </row>
    <row r="56" spans="1:12" ht="14.25" x14ac:dyDescent="0.15">
      <c r="A56" s="504" t="s">
        <v>431</v>
      </c>
      <c r="B56" s="504" t="s">
        <v>429</v>
      </c>
      <c r="C56" s="184">
        <v>6.67</v>
      </c>
      <c r="D56" s="184">
        <v>0</v>
      </c>
      <c r="E56" s="184">
        <v>6.67</v>
      </c>
      <c r="F56" s="185">
        <v>10.5</v>
      </c>
      <c r="G56" s="185">
        <v>3</v>
      </c>
      <c r="H56" s="185">
        <v>0</v>
      </c>
      <c r="I56" s="185">
        <v>3.75</v>
      </c>
      <c r="J56" s="185" t="s">
        <v>0</v>
      </c>
    </row>
    <row r="57" spans="1:12" ht="14.25" thickTop="1" x14ac:dyDescent="0.15">
      <c r="A57" s="186"/>
      <c r="B57" s="187"/>
      <c r="C57" s="188"/>
      <c r="D57" s="177"/>
      <c r="E57" s="177"/>
      <c r="F57" s="119"/>
    </row>
    <row r="58" spans="1:12" ht="15.75" thickBot="1" x14ac:dyDescent="0.2">
      <c r="A58" s="600" t="s">
        <v>432</v>
      </c>
      <c r="B58" s="600"/>
      <c r="C58" s="600"/>
      <c r="D58" s="600"/>
      <c r="E58" s="600"/>
      <c r="F58" s="600"/>
    </row>
    <row r="59" spans="1:12" ht="14.25" thickTop="1" x14ac:dyDescent="0.15">
      <c r="A59" s="519" t="s">
        <v>387</v>
      </c>
      <c r="B59" s="519" t="s">
        <v>388</v>
      </c>
      <c r="C59" s="483" t="s">
        <v>211</v>
      </c>
      <c r="D59" s="483" t="s">
        <v>212</v>
      </c>
      <c r="E59" s="483" t="s">
        <v>213</v>
      </c>
      <c r="F59" s="125">
        <v>2024</v>
      </c>
      <c r="G59" s="125">
        <v>2023</v>
      </c>
      <c r="H59" s="125">
        <v>2022</v>
      </c>
      <c r="I59" s="125">
        <v>2021</v>
      </c>
      <c r="J59" s="125">
        <v>2020</v>
      </c>
    </row>
    <row r="60" spans="1:12" ht="14.25" x14ac:dyDescent="0.2">
      <c r="A60" s="530" t="s">
        <v>433</v>
      </c>
      <c r="B60" s="453" t="s">
        <v>885</v>
      </c>
      <c r="C60" s="194">
        <v>34.35</v>
      </c>
      <c r="D60" s="194">
        <v>0.3</v>
      </c>
      <c r="E60" s="194">
        <v>34.65</v>
      </c>
      <c r="F60" s="194">
        <v>32.01</v>
      </c>
      <c r="G60" s="194">
        <v>28.04</v>
      </c>
      <c r="H60" s="194">
        <v>21.23</v>
      </c>
      <c r="I60" s="194">
        <v>14.93</v>
      </c>
      <c r="J60" s="194">
        <v>8.91</v>
      </c>
      <c r="L60" s="236"/>
    </row>
    <row r="61" spans="1:12" ht="14.25" x14ac:dyDescent="0.2">
      <c r="A61" s="530" t="s">
        <v>434</v>
      </c>
      <c r="B61" s="536" t="s">
        <v>2</v>
      </c>
      <c r="C61" s="195">
        <v>0.95650000000000002</v>
      </c>
      <c r="D61" s="195">
        <v>1</v>
      </c>
      <c r="E61" s="195">
        <v>0.95830000000000004</v>
      </c>
      <c r="F61" s="193">
        <v>100</v>
      </c>
      <c r="G61" s="161">
        <v>97.5</v>
      </c>
      <c r="H61" s="161" t="s">
        <v>7</v>
      </c>
      <c r="I61" s="194">
        <v>87.5</v>
      </c>
      <c r="J61" s="194" t="s">
        <v>0</v>
      </c>
    </row>
    <row r="62" spans="1:12" ht="14.25" x14ac:dyDescent="0.15">
      <c r="A62" s="505" t="s">
        <v>435</v>
      </c>
      <c r="B62" s="505" t="s">
        <v>0</v>
      </c>
      <c r="C62" s="196">
        <v>4</v>
      </c>
      <c r="D62" s="196">
        <v>0</v>
      </c>
      <c r="E62" s="196">
        <v>4</v>
      </c>
      <c r="F62" s="197">
        <v>1</v>
      </c>
      <c r="G62" s="197">
        <v>1</v>
      </c>
      <c r="H62" s="197">
        <v>1</v>
      </c>
      <c r="I62" s="197">
        <v>4</v>
      </c>
      <c r="J62" s="197">
        <v>0</v>
      </c>
    </row>
    <row r="63" spans="1:12" ht="14.25" x14ac:dyDescent="0.15">
      <c r="A63" s="505" t="s">
        <v>436</v>
      </c>
      <c r="B63" s="505" t="s">
        <v>0</v>
      </c>
      <c r="C63" s="198">
        <v>4</v>
      </c>
      <c r="D63" s="198">
        <v>0</v>
      </c>
      <c r="E63" s="196">
        <v>4</v>
      </c>
      <c r="F63" s="197">
        <v>6</v>
      </c>
      <c r="G63" s="197">
        <v>10</v>
      </c>
      <c r="H63" s="197">
        <v>2</v>
      </c>
      <c r="I63" s="197">
        <v>4</v>
      </c>
      <c r="J63" s="197">
        <v>2</v>
      </c>
    </row>
    <row r="64" spans="1:12" ht="14.25" x14ac:dyDescent="0.15">
      <c r="A64" s="505" t="s">
        <v>437</v>
      </c>
      <c r="B64" s="505" t="s">
        <v>0</v>
      </c>
      <c r="C64" s="199">
        <v>4401</v>
      </c>
      <c r="D64" s="199">
        <v>446</v>
      </c>
      <c r="E64" s="199">
        <v>4847</v>
      </c>
      <c r="F64" s="161">
        <v>4887.5</v>
      </c>
      <c r="G64" s="161">
        <v>9503</v>
      </c>
      <c r="H64" s="193">
        <v>12940</v>
      </c>
      <c r="I64" s="161">
        <v>2540.75</v>
      </c>
      <c r="J64" s="161">
        <v>5909.5</v>
      </c>
    </row>
    <row r="65" spans="1:10" ht="14.25" x14ac:dyDescent="0.15">
      <c r="A65" s="505" t="s">
        <v>438</v>
      </c>
      <c r="B65" s="505" t="s">
        <v>0</v>
      </c>
      <c r="C65" s="194">
        <v>129.87</v>
      </c>
      <c r="D65" s="200">
        <v>589.45000000000005</v>
      </c>
      <c r="E65" s="194">
        <v>139.9</v>
      </c>
      <c r="F65" s="161">
        <v>170.89</v>
      </c>
      <c r="G65" s="161">
        <v>311.33</v>
      </c>
      <c r="H65" s="193">
        <v>494.38</v>
      </c>
      <c r="I65" s="161">
        <v>105.62</v>
      </c>
      <c r="J65" s="158">
        <v>328.35</v>
      </c>
    </row>
    <row r="66" spans="1:10" ht="14.25" x14ac:dyDescent="0.15">
      <c r="A66" s="505" t="s">
        <v>439</v>
      </c>
      <c r="B66" s="505" t="s">
        <v>0</v>
      </c>
      <c r="C66" s="199">
        <v>0.43</v>
      </c>
      <c r="D66" s="199">
        <v>0.83</v>
      </c>
      <c r="E66" s="199">
        <v>0.44</v>
      </c>
      <c r="F66" s="161">
        <v>0.34</v>
      </c>
      <c r="G66" s="161">
        <v>0.25</v>
      </c>
      <c r="H66" s="161">
        <v>0.28999999999999998</v>
      </c>
      <c r="I66" s="161">
        <v>0.3</v>
      </c>
      <c r="J66" s="158">
        <v>0.33</v>
      </c>
    </row>
    <row r="67" spans="1:10" ht="14.25" x14ac:dyDescent="0.15">
      <c r="A67" s="505" t="s">
        <v>440</v>
      </c>
      <c r="B67" s="505" t="s">
        <v>0</v>
      </c>
      <c r="C67" s="199">
        <v>1.27</v>
      </c>
      <c r="D67" s="199">
        <v>0.16</v>
      </c>
      <c r="E67" s="199">
        <v>1.27</v>
      </c>
      <c r="F67" s="161">
        <v>1.5</v>
      </c>
      <c r="G67" s="161">
        <v>0.91</v>
      </c>
      <c r="H67" s="161">
        <v>0.64</v>
      </c>
      <c r="I67" s="161">
        <v>0.68</v>
      </c>
      <c r="J67" s="158">
        <v>0.69</v>
      </c>
    </row>
    <row r="68" spans="1:10" ht="14.25" x14ac:dyDescent="0.15">
      <c r="A68" s="505" t="s">
        <v>441</v>
      </c>
      <c r="B68" s="505" t="s">
        <v>0</v>
      </c>
      <c r="C68" s="199">
        <v>0.79</v>
      </c>
      <c r="D68" s="199">
        <v>0</v>
      </c>
      <c r="E68" s="199">
        <v>0.77</v>
      </c>
      <c r="F68" s="161">
        <v>0.75</v>
      </c>
      <c r="G68" s="161">
        <v>0.88</v>
      </c>
      <c r="H68" s="161">
        <v>0.14000000000000001</v>
      </c>
      <c r="I68" s="161">
        <v>0.18</v>
      </c>
      <c r="J68" s="158">
        <v>7.0000000000000007E-2</v>
      </c>
    </row>
    <row r="69" spans="1:10" ht="15" thickBot="1" x14ac:dyDescent="0.2">
      <c r="A69" s="504" t="s">
        <v>442</v>
      </c>
      <c r="B69" s="504" t="s">
        <v>443</v>
      </c>
      <c r="C69" s="201">
        <v>271.14</v>
      </c>
      <c r="D69" s="202">
        <v>6.05</v>
      </c>
      <c r="E69" s="202">
        <v>277.19</v>
      </c>
      <c r="F69" s="202">
        <v>228.8</v>
      </c>
      <c r="G69" s="202">
        <v>244.18</v>
      </c>
      <c r="H69" s="202">
        <v>209.39</v>
      </c>
      <c r="I69" s="202">
        <v>192.44</v>
      </c>
      <c r="J69" s="202">
        <v>143.97999999999999</v>
      </c>
    </row>
    <row r="70" spans="1:10" ht="84" customHeight="1" thickTop="1" x14ac:dyDescent="0.15">
      <c r="A70" s="674" t="s">
        <v>444</v>
      </c>
      <c r="B70" s="674"/>
      <c r="C70" s="674"/>
      <c r="D70" s="674"/>
      <c r="E70" s="674"/>
      <c r="F70" s="674"/>
      <c r="G70" s="674"/>
      <c r="H70" s="674"/>
      <c r="I70" s="674"/>
      <c r="J70" s="674"/>
    </row>
    <row r="71" spans="1:10" ht="15.75" thickBot="1" x14ac:dyDescent="0.2">
      <c r="A71" s="600" t="s">
        <v>447</v>
      </c>
      <c r="B71" s="600"/>
      <c r="C71" s="600"/>
      <c r="D71" s="600"/>
      <c r="E71" s="600"/>
      <c r="F71" s="600"/>
      <c r="G71" s="203"/>
      <c r="H71" s="203"/>
      <c r="I71" s="203"/>
      <c r="J71" s="203"/>
    </row>
    <row r="72" spans="1:10" ht="14.25" customHeight="1" thickTop="1" x14ac:dyDescent="0.15">
      <c r="A72" s="669" t="s">
        <v>207</v>
      </c>
      <c r="B72" s="671" t="s">
        <v>445</v>
      </c>
      <c r="C72" s="672"/>
      <c r="D72" s="672"/>
      <c r="E72" s="671" t="s">
        <v>412</v>
      </c>
      <c r="F72" s="672"/>
      <c r="G72" s="672"/>
      <c r="H72" s="671" t="s">
        <v>446</v>
      </c>
      <c r="I72" s="672"/>
      <c r="J72" s="672"/>
    </row>
    <row r="73" spans="1:10" ht="27" x14ac:dyDescent="0.15">
      <c r="A73" s="670"/>
      <c r="B73" s="538" t="s">
        <v>449</v>
      </c>
      <c r="C73" s="537" t="s">
        <v>452</v>
      </c>
      <c r="D73" s="537" t="s">
        <v>450</v>
      </c>
      <c r="E73" s="538" t="s">
        <v>449</v>
      </c>
      <c r="F73" s="537" t="s">
        <v>448</v>
      </c>
      <c r="G73" s="537" t="s">
        <v>450</v>
      </c>
      <c r="H73" s="538" t="s">
        <v>449</v>
      </c>
      <c r="I73" s="537" t="s">
        <v>448</v>
      </c>
      <c r="J73" s="537" t="s">
        <v>451</v>
      </c>
    </row>
    <row r="74" spans="1:10" ht="14.25" x14ac:dyDescent="0.15">
      <c r="A74" s="505" t="s">
        <v>453</v>
      </c>
      <c r="B74" s="204">
        <v>9127</v>
      </c>
      <c r="C74" s="205">
        <v>535313.4</v>
      </c>
      <c r="D74" s="204">
        <v>100</v>
      </c>
      <c r="E74" s="204">
        <v>50</v>
      </c>
      <c r="F74" s="205">
        <v>2154</v>
      </c>
      <c r="G74" s="204">
        <v>100</v>
      </c>
      <c r="H74" s="205">
        <v>9177</v>
      </c>
      <c r="I74" s="205">
        <v>537467.4</v>
      </c>
      <c r="J74" s="204">
        <v>100</v>
      </c>
    </row>
    <row r="75" spans="1:10" ht="14.25" x14ac:dyDescent="0.15">
      <c r="A75" s="505" t="s">
        <v>454</v>
      </c>
      <c r="B75" s="204">
        <v>46765</v>
      </c>
      <c r="C75" s="205">
        <v>2105491.64</v>
      </c>
      <c r="D75" s="204">
        <v>100</v>
      </c>
      <c r="E75" s="204">
        <v>363</v>
      </c>
      <c r="F75" s="205">
        <v>19602</v>
      </c>
      <c r="G75" s="204">
        <v>100</v>
      </c>
      <c r="H75" s="205">
        <v>47128</v>
      </c>
      <c r="I75" s="205">
        <v>2125093.64</v>
      </c>
      <c r="J75" s="204">
        <v>100</v>
      </c>
    </row>
    <row r="76" spans="1:10" ht="14.25" x14ac:dyDescent="0.15">
      <c r="A76" s="505" t="s">
        <v>455</v>
      </c>
      <c r="B76" s="204">
        <v>248744</v>
      </c>
      <c r="C76" s="205">
        <v>745864.9</v>
      </c>
      <c r="D76" s="205">
        <v>98.73</v>
      </c>
      <c r="E76" s="204">
        <v>1516</v>
      </c>
      <c r="F76" s="205">
        <v>24081</v>
      </c>
      <c r="G76" s="204">
        <v>100</v>
      </c>
      <c r="H76" s="205">
        <v>250260</v>
      </c>
      <c r="I76" s="205">
        <v>769945.9</v>
      </c>
      <c r="J76" s="205">
        <v>98.14</v>
      </c>
    </row>
    <row r="77" spans="1:10" ht="14.25" x14ac:dyDescent="0.15">
      <c r="A77" s="506" t="s">
        <v>456</v>
      </c>
      <c r="B77" s="206">
        <v>153356</v>
      </c>
      <c r="C77" s="207">
        <v>778537.5</v>
      </c>
      <c r="D77" s="207">
        <v>96.4</v>
      </c>
      <c r="E77" s="206">
        <v>648</v>
      </c>
      <c r="F77" s="207">
        <v>9720</v>
      </c>
      <c r="G77" s="206">
        <v>100</v>
      </c>
      <c r="H77" s="207">
        <v>154004</v>
      </c>
      <c r="I77" s="207">
        <v>788257.5</v>
      </c>
      <c r="J77" s="207">
        <v>96</v>
      </c>
    </row>
    <row r="78" spans="1:10" x14ac:dyDescent="0.15">
      <c r="A78" s="136"/>
      <c r="B78" s="119"/>
      <c r="C78" s="119"/>
      <c r="D78" s="119"/>
      <c r="E78" s="119"/>
      <c r="F78" s="119"/>
    </row>
    <row r="79" spans="1:10" x14ac:dyDescent="0.15">
      <c r="A79" s="119"/>
      <c r="B79" s="119"/>
      <c r="C79" s="119"/>
      <c r="D79" s="119"/>
      <c r="E79" s="119"/>
      <c r="F79" s="119"/>
    </row>
    <row r="80" spans="1:10" x14ac:dyDescent="0.15">
      <c r="A80" s="668" t="s">
        <v>457</v>
      </c>
      <c r="B80" s="668"/>
      <c r="C80" s="668"/>
      <c r="D80" s="668"/>
      <c r="E80" s="668"/>
      <c r="F80" s="668"/>
    </row>
    <row r="81" spans="1:10" x14ac:dyDescent="0.15">
      <c r="A81" s="519" t="s">
        <v>387</v>
      </c>
      <c r="B81" s="519" t="s">
        <v>388</v>
      </c>
      <c r="C81" s="483" t="s">
        <v>211</v>
      </c>
      <c r="D81" s="483" t="s">
        <v>212</v>
      </c>
      <c r="E81" s="483" t="s">
        <v>213</v>
      </c>
      <c r="F81" s="125">
        <v>2024</v>
      </c>
      <c r="G81" s="125">
        <v>2023</v>
      </c>
      <c r="H81" s="125">
        <v>2022</v>
      </c>
      <c r="I81" s="125">
        <v>2021</v>
      </c>
      <c r="J81" s="125">
        <v>2020</v>
      </c>
    </row>
    <row r="82" spans="1:10" ht="14.25" x14ac:dyDescent="0.15">
      <c r="A82" s="453" t="s">
        <v>458</v>
      </c>
      <c r="B82" s="453" t="s">
        <v>2</v>
      </c>
      <c r="C82" s="208">
        <v>99.95</v>
      </c>
      <c r="D82" s="208">
        <v>94.15</v>
      </c>
      <c r="E82" s="208">
        <v>97.05</v>
      </c>
      <c r="F82" s="208">
        <v>100</v>
      </c>
      <c r="G82" s="208">
        <v>99.98</v>
      </c>
      <c r="H82" s="208">
        <v>100</v>
      </c>
      <c r="I82" s="208">
        <v>99.9</v>
      </c>
      <c r="J82" s="208">
        <v>99.8</v>
      </c>
    </row>
    <row r="83" spans="1:10" ht="14.25" x14ac:dyDescent="0.15">
      <c r="A83" s="453" t="s">
        <v>459</v>
      </c>
      <c r="B83" s="453" t="s">
        <v>0</v>
      </c>
      <c r="C83" s="208" t="s">
        <v>0</v>
      </c>
      <c r="D83" s="208" t="s">
        <v>0</v>
      </c>
      <c r="E83" s="208" t="s">
        <v>0</v>
      </c>
      <c r="F83" s="208" t="s">
        <v>0</v>
      </c>
      <c r="G83" s="208" t="s">
        <v>0</v>
      </c>
      <c r="H83" s="208" t="s">
        <v>0</v>
      </c>
      <c r="I83" s="208" t="s">
        <v>0</v>
      </c>
      <c r="J83" s="208" t="s">
        <v>0</v>
      </c>
    </row>
    <row r="84" spans="1:10" ht="28.5" x14ac:dyDescent="0.15">
      <c r="A84" s="453" t="s">
        <v>460</v>
      </c>
      <c r="B84" s="453" t="s">
        <v>0</v>
      </c>
      <c r="C84" s="208" t="s">
        <v>0</v>
      </c>
      <c r="D84" s="208" t="s">
        <v>0</v>
      </c>
      <c r="E84" s="208" t="s">
        <v>0</v>
      </c>
      <c r="F84" s="208" t="s">
        <v>0</v>
      </c>
      <c r="G84" s="208" t="s">
        <v>0</v>
      </c>
      <c r="H84" s="208" t="s">
        <v>0</v>
      </c>
      <c r="I84" s="208" t="s">
        <v>0</v>
      </c>
      <c r="J84" s="208" t="s">
        <v>0</v>
      </c>
    </row>
    <row r="85" spans="1:10" ht="14.25" x14ac:dyDescent="0.15">
      <c r="A85" s="453" t="s">
        <v>461</v>
      </c>
      <c r="B85" s="453" t="s">
        <v>2</v>
      </c>
      <c r="C85" s="208">
        <v>99.04</v>
      </c>
      <c r="D85" s="208">
        <v>99.76</v>
      </c>
      <c r="E85" s="208">
        <v>99.4</v>
      </c>
      <c r="F85" s="208">
        <v>100</v>
      </c>
      <c r="G85" s="208">
        <v>99.65</v>
      </c>
      <c r="H85" s="208">
        <v>99.6</v>
      </c>
      <c r="I85" s="208">
        <v>99.22</v>
      </c>
      <c r="J85" s="208">
        <v>99.29</v>
      </c>
    </row>
    <row r="86" spans="1:10" ht="14.25" x14ac:dyDescent="0.15">
      <c r="A86" s="453" t="s">
        <v>462</v>
      </c>
      <c r="B86" s="453" t="s">
        <v>464</v>
      </c>
      <c r="C86" s="209">
        <v>946</v>
      </c>
      <c r="D86" s="209">
        <v>0</v>
      </c>
      <c r="E86" s="209">
        <v>946</v>
      </c>
      <c r="F86" s="209">
        <v>1327.05</v>
      </c>
      <c r="G86" s="209">
        <v>478.65</v>
      </c>
      <c r="H86" s="209">
        <v>703</v>
      </c>
      <c r="I86" s="209">
        <v>699</v>
      </c>
      <c r="J86" s="209">
        <v>253</v>
      </c>
    </row>
    <row r="87" spans="1:10" ht="14.25" x14ac:dyDescent="0.15">
      <c r="A87" s="476" t="s">
        <v>463</v>
      </c>
      <c r="B87" s="476" t="s">
        <v>465</v>
      </c>
      <c r="C87" s="210">
        <v>4288</v>
      </c>
      <c r="D87" s="210">
        <v>2145</v>
      </c>
      <c r="E87" s="210">
        <v>6433</v>
      </c>
      <c r="F87" s="210">
        <v>4585.97</v>
      </c>
      <c r="G87" s="210">
        <v>2887</v>
      </c>
      <c r="H87" s="210">
        <v>3818</v>
      </c>
      <c r="I87" s="210">
        <v>1841</v>
      </c>
      <c r="J87" s="210">
        <v>2370</v>
      </c>
    </row>
    <row r="88" spans="1:10" x14ac:dyDescent="0.15">
      <c r="A88" s="211"/>
      <c r="B88" s="150"/>
      <c r="C88" s="150"/>
      <c r="D88" s="150"/>
      <c r="E88" s="150"/>
      <c r="F88" s="150"/>
    </row>
    <row r="89" spans="1:10" x14ac:dyDescent="0.15">
      <c r="A89" s="668" t="s">
        <v>466</v>
      </c>
      <c r="B89" s="668"/>
      <c r="C89" s="668"/>
      <c r="D89" s="668"/>
      <c r="E89" s="668"/>
      <c r="F89" s="668"/>
    </row>
    <row r="90" spans="1:10" x14ac:dyDescent="0.15">
      <c r="A90" s="519" t="s">
        <v>387</v>
      </c>
      <c r="B90" s="519" t="s">
        <v>388</v>
      </c>
      <c r="C90" s="483" t="s">
        <v>211</v>
      </c>
      <c r="D90" s="483" t="s">
        <v>212</v>
      </c>
      <c r="E90" s="483" t="s">
        <v>213</v>
      </c>
      <c r="F90" s="125">
        <v>2024</v>
      </c>
      <c r="G90" s="125">
        <v>2023</v>
      </c>
      <c r="H90" s="125">
        <v>2022</v>
      </c>
      <c r="I90" s="125">
        <v>2021</v>
      </c>
      <c r="J90" s="125">
        <v>2020</v>
      </c>
    </row>
    <row r="91" spans="1:10" ht="14.25" x14ac:dyDescent="0.15">
      <c r="A91" s="453" t="s">
        <v>467</v>
      </c>
      <c r="B91" s="453" t="s">
        <v>892</v>
      </c>
      <c r="C91" s="129">
        <v>15.3</v>
      </c>
      <c r="D91" s="129">
        <v>0.1</v>
      </c>
      <c r="E91" s="129">
        <v>15.4</v>
      </c>
      <c r="F91" s="130">
        <v>11.88</v>
      </c>
      <c r="G91" s="130">
        <v>9.69</v>
      </c>
      <c r="H91" s="130">
        <v>12.32</v>
      </c>
      <c r="I91" s="130">
        <v>7.71</v>
      </c>
      <c r="J91" s="130">
        <v>5.83</v>
      </c>
    </row>
    <row r="92" spans="1:10" ht="14.25" x14ac:dyDescent="0.15">
      <c r="A92" s="476" t="s">
        <v>468</v>
      </c>
      <c r="B92" s="539" t="s">
        <v>469</v>
      </c>
      <c r="C92" s="212">
        <v>70</v>
      </c>
      <c r="D92" s="213">
        <v>6</v>
      </c>
      <c r="E92" s="213">
        <v>76</v>
      </c>
      <c r="F92" s="214">
        <v>17</v>
      </c>
      <c r="G92" s="214">
        <v>36</v>
      </c>
      <c r="H92" s="214">
        <v>29</v>
      </c>
      <c r="I92" s="214">
        <v>32</v>
      </c>
      <c r="J92" s="214">
        <v>24</v>
      </c>
    </row>
    <row r="93" spans="1:10" x14ac:dyDescent="0.15">
      <c r="A93" s="215"/>
      <c r="B93" s="150"/>
      <c r="C93" s="150"/>
      <c r="D93" s="150"/>
      <c r="E93" s="150"/>
      <c r="F93" s="150"/>
    </row>
    <row r="94" spans="1:10" x14ac:dyDescent="0.15">
      <c r="A94" s="675" t="s">
        <v>470</v>
      </c>
      <c r="B94" s="675"/>
      <c r="C94" s="675"/>
      <c r="D94" s="675"/>
      <c r="E94" s="675"/>
      <c r="F94" s="675"/>
    </row>
    <row r="95" spans="1:10" x14ac:dyDescent="0.15">
      <c r="A95" s="519" t="s">
        <v>387</v>
      </c>
      <c r="B95" s="519" t="s">
        <v>388</v>
      </c>
      <c r="C95" s="483" t="s">
        <v>211</v>
      </c>
      <c r="D95" s="483" t="s">
        <v>212</v>
      </c>
      <c r="E95" s="483" t="s">
        <v>213</v>
      </c>
      <c r="F95" s="125">
        <v>2024</v>
      </c>
      <c r="G95" s="125">
        <v>2023</v>
      </c>
      <c r="H95" s="125">
        <v>2022</v>
      </c>
      <c r="I95" s="125">
        <v>2021</v>
      </c>
      <c r="J95" s="125">
        <v>2020</v>
      </c>
    </row>
    <row r="96" spans="1:10" ht="15" x14ac:dyDescent="0.15">
      <c r="A96" s="486" t="s">
        <v>471</v>
      </c>
      <c r="B96" s="216" t="s">
        <v>896</v>
      </c>
      <c r="C96" s="217">
        <v>26737</v>
      </c>
      <c r="D96" s="217">
        <v>430</v>
      </c>
      <c r="E96" s="218">
        <v>27167</v>
      </c>
      <c r="F96" s="217">
        <v>22065</v>
      </c>
      <c r="G96" s="218">
        <v>6712</v>
      </c>
      <c r="H96" s="218">
        <v>5444</v>
      </c>
      <c r="I96" s="218">
        <v>5380</v>
      </c>
      <c r="J96" s="218">
        <v>4669</v>
      </c>
    </row>
    <row r="97" spans="1:151" ht="14.25" x14ac:dyDescent="0.15">
      <c r="A97" s="479" t="s">
        <v>472</v>
      </c>
      <c r="B97" s="216" t="s">
        <v>896</v>
      </c>
      <c r="C97" s="209">
        <v>13926</v>
      </c>
      <c r="D97" s="209">
        <v>425</v>
      </c>
      <c r="E97" s="209">
        <v>14351</v>
      </c>
      <c r="F97" s="209">
        <v>14086</v>
      </c>
      <c r="G97" s="209">
        <v>4304</v>
      </c>
      <c r="H97" s="209">
        <v>4229</v>
      </c>
      <c r="I97" s="209">
        <v>4480</v>
      </c>
      <c r="J97" s="209">
        <v>4172</v>
      </c>
    </row>
    <row r="98" spans="1:151" ht="14.25" x14ac:dyDescent="0.15">
      <c r="A98" s="479" t="s">
        <v>473</v>
      </c>
      <c r="B98" s="216" t="s">
        <v>896</v>
      </c>
      <c r="C98" s="209">
        <v>12811</v>
      </c>
      <c r="D98" s="209">
        <v>5</v>
      </c>
      <c r="E98" s="209">
        <v>12816</v>
      </c>
      <c r="F98" s="219">
        <v>7979</v>
      </c>
      <c r="G98" s="219">
        <v>2408</v>
      </c>
      <c r="H98" s="209">
        <v>1215</v>
      </c>
      <c r="I98" s="209">
        <v>900</v>
      </c>
      <c r="J98" s="209">
        <v>497</v>
      </c>
    </row>
    <row r="99" spans="1:151" ht="15" x14ac:dyDescent="0.15">
      <c r="A99" s="486" t="s">
        <v>474</v>
      </c>
      <c r="B99" s="216" t="s">
        <v>896</v>
      </c>
      <c r="C99" s="218">
        <v>1650</v>
      </c>
      <c r="D99" s="218">
        <v>430</v>
      </c>
      <c r="E99" s="218">
        <v>2080</v>
      </c>
      <c r="F99" s="220">
        <v>1822</v>
      </c>
      <c r="G99" s="221">
        <v>1532</v>
      </c>
      <c r="H99" s="218">
        <v>1547</v>
      </c>
      <c r="I99" s="218">
        <v>762</v>
      </c>
      <c r="J99" s="218">
        <v>917</v>
      </c>
    </row>
    <row r="100" spans="1:151" ht="14.25" x14ac:dyDescent="0.15">
      <c r="A100" s="479" t="s">
        <v>475</v>
      </c>
      <c r="B100" s="216" t="s">
        <v>896</v>
      </c>
      <c r="C100" s="209">
        <v>1282</v>
      </c>
      <c r="D100" s="209">
        <v>430</v>
      </c>
      <c r="E100" s="209">
        <v>1712</v>
      </c>
      <c r="F100" s="222">
        <v>1822</v>
      </c>
      <c r="G100" s="219">
        <v>1532</v>
      </c>
      <c r="H100" s="209">
        <v>1547</v>
      </c>
      <c r="I100" s="209">
        <v>762</v>
      </c>
      <c r="J100" s="209">
        <v>917</v>
      </c>
    </row>
    <row r="101" spans="1:151" ht="15.75" thickBot="1" x14ac:dyDescent="0.2">
      <c r="A101" s="521" t="s">
        <v>476</v>
      </c>
      <c r="B101" s="223" t="s">
        <v>2</v>
      </c>
      <c r="C101" s="224">
        <v>82.13</v>
      </c>
      <c r="D101" s="224">
        <v>100</v>
      </c>
      <c r="E101" s="224">
        <v>82.41</v>
      </c>
      <c r="F101" s="225">
        <v>82.31</v>
      </c>
      <c r="G101" s="224">
        <v>80.33</v>
      </c>
      <c r="H101" s="224">
        <v>65.2</v>
      </c>
      <c r="I101" s="224">
        <v>31.82</v>
      </c>
      <c r="J101" s="224" t="s">
        <v>0</v>
      </c>
    </row>
    <row r="102" spans="1:151" s="541" customFormat="1" ht="26.25" customHeight="1" thickTop="1" x14ac:dyDescent="0.2">
      <c r="A102" s="676" t="s">
        <v>477</v>
      </c>
      <c r="B102" s="676"/>
      <c r="C102" s="676"/>
      <c r="D102" s="676"/>
      <c r="E102" s="676"/>
      <c r="F102" s="676"/>
      <c r="G102" s="676"/>
      <c r="H102" s="676"/>
      <c r="I102" s="676"/>
      <c r="J102" s="676"/>
      <c r="K102" s="540"/>
      <c r="L102" s="540"/>
      <c r="M102" s="540"/>
      <c r="N102" s="540"/>
      <c r="O102" s="540"/>
      <c r="P102" s="540"/>
      <c r="Q102" s="540"/>
      <c r="R102" s="540"/>
      <c r="S102" s="540"/>
      <c r="T102" s="540"/>
      <c r="U102" s="540"/>
      <c r="V102" s="540"/>
      <c r="W102" s="540"/>
      <c r="X102" s="540"/>
      <c r="Y102" s="540"/>
      <c r="Z102" s="540"/>
      <c r="AA102" s="540"/>
      <c r="AB102" s="540"/>
      <c r="AC102" s="540"/>
      <c r="AD102" s="540"/>
      <c r="AE102" s="540"/>
      <c r="AF102" s="540"/>
      <c r="AG102" s="540"/>
      <c r="AH102" s="540"/>
      <c r="AI102" s="540"/>
      <c r="AJ102" s="540"/>
      <c r="AK102" s="540"/>
      <c r="AL102" s="540"/>
      <c r="AM102" s="540"/>
      <c r="AN102" s="540"/>
      <c r="AO102" s="540"/>
      <c r="AP102" s="540"/>
      <c r="AQ102" s="540"/>
      <c r="AR102" s="540"/>
      <c r="AS102" s="540"/>
      <c r="AT102" s="540"/>
      <c r="AU102" s="540"/>
      <c r="AV102" s="540"/>
      <c r="AW102" s="540"/>
      <c r="AX102" s="540"/>
      <c r="AY102" s="540"/>
      <c r="AZ102" s="540"/>
      <c r="BA102" s="540"/>
      <c r="BB102" s="540"/>
      <c r="BC102" s="540"/>
      <c r="BD102" s="540"/>
      <c r="BE102" s="540"/>
      <c r="BF102" s="540"/>
      <c r="BG102" s="540"/>
      <c r="BH102" s="540"/>
      <c r="BI102" s="540"/>
      <c r="BJ102" s="540"/>
      <c r="BK102" s="540"/>
      <c r="BL102" s="540"/>
      <c r="BM102" s="540"/>
      <c r="BN102" s="540"/>
      <c r="BO102" s="540"/>
      <c r="BP102" s="540"/>
      <c r="BQ102" s="540"/>
      <c r="BR102" s="540"/>
      <c r="BS102" s="540"/>
      <c r="BT102" s="540"/>
      <c r="BU102" s="540"/>
      <c r="BV102" s="540"/>
      <c r="BW102" s="540"/>
      <c r="BX102" s="540"/>
      <c r="BY102" s="540"/>
      <c r="BZ102" s="540"/>
      <c r="CA102" s="540"/>
      <c r="CB102" s="540"/>
      <c r="CC102" s="540"/>
      <c r="CD102" s="540"/>
      <c r="CE102" s="540"/>
      <c r="CF102" s="540"/>
      <c r="CG102" s="540"/>
      <c r="CH102" s="540"/>
      <c r="CI102" s="540"/>
      <c r="CJ102" s="540"/>
      <c r="CK102" s="540"/>
      <c r="CL102" s="540"/>
      <c r="CM102" s="540"/>
      <c r="CN102" s="540"/>
      <c r="CO102" s="540"/>
      <c r="CP102" s="540"/>
      <c r="CQ102" s="540"/>
      <c r="CR102" s="540"/>
      <c r="CS102" s="540"/>
      <c r="CT102" s="540"/>
      <c r="CU102" s="540"/>
      <c r="CV102" s="540"/>
      <c r="CW102" s="540"/>
      <c r="CX102" s="540"/>
      <c r="CY102" s="540"/>
      <c r="CZ102" s="540"/>
      <c r="DA102" s="540"/>
      <c r="DB102" s="540"/>
      <c r="DC102" s="540"/>
      <c r="DD102" s="540"/>
      <c r="DE102" s="540"/>
      <c r="DF102" s="540"/>
      <c r="DG102" s="540"/>
      <c r="DH102" s="540"/>
      <c r="DI102" s="540"/>
      <c r="DJ102" s="540"/>
      <c r="DK102" s="540"/>
      <c r="DL102" s="540"/>
      <c r="DM102" s="540"/>
      <c r="DN102" s="540"/>
      <c r="DO102" s="540"/>
      <c r="DP102" s="540"/>
      <c r="DQ102" s="540"/>
      <c r="DR102" s="540"/>
      <c r="DS102" s="540"/>
      <c r="DT102" s="540"/>
      <c r="DU102" s="540"/>
      <c r="DV102" s="540"/>
      <c r="DW102" s="540"/>
      <c r="DX102" s="540"/>
      <c r="DY102" s="540"/>
      <c r="DZ102" s="540"/>
      <c r="EA102" s="540"/>
      <c r="EB102" s="540"/>
      <c r="EC102" s="540"/>
      <c r="ED102" s="540"/>
      <c r="EE102" s="540"/>
      <c r="EF102" s="540"/>
      <c r="EG102" s="540"/>
      <c r="EH102" s="540"/>
      <c r="EI102" s="540"/>
      <c r="EJ102" s="540"/>
      <c r="EK102" s="540"/>
      <c r="EL102" s="540"/>
      <c r="EM102" s="540"/>
      <c r="EN102" s="540"/>
      <c r="EO102" s="540"/>
      <c r="EP102" s="540"/>
      <c r="EQ102" s="540"/>
      <c r="ER102" s="540"/>
      <c r="ES102" s="540"/>
      <c r="ET102" s="540"/>
      <c r="EU102" s="540"/>
    </row>
    <row r="103" spans="1:151" ht="14.25" thickBot="1" x14ac:dyDescent="0.2">
      <c r="A103" s="675" t="s">
        <v>478</v>
      </c>
      <c r="B103" s="675"/>
      <c r="C103" s="675"/>
      <c r="D103" s="675"/>
      <c r="E103" s="675"/>
      <c r="F103" s="675"/>
    </row>
    <row r="104" spans="1:151" x14ac:dyDescent="0.15">
      <c r="A104" s="519" t="s">
        <v>387</v>
      </c>
      <c r="B104" s="519" t="s">
        <v>388</v>
      </c>
      <c r="C104" s="483" t="s">
        <v>211</v>
      </c>
      <c r="D104" s="483" t="s">
        <v>212</v>
      </c>
      <c r="E104" s="483" t="s">
        <v>213</v>
      </c>
      <c r="F104" s="125">
        <v>2024</v>
      </c>
      <c r="G104" s="125">
        <v>2023</v>
      </c>
      <c r="H104" s="125">
        <v>2022</v>
      </c>
      <c r="I104" s="125">
        <v>2021</v>
      </c>
      <c r="J104" s="125">
        <v>2020</v>
      </c>
    </row>
    <row r="105" spans="1:151" ht="15" x14ac:dyDescent="0.15">
      <c r="A105" s="542" t="s">
        <v>479</v>
      </c>
      <c r="B105" s="543" t="s">
        <v>0</v>
      </c>
      <c r="C105" s="226">
        <v>6738</v>
      </c>
      <c r="D105" s="226">
        <v>430</v>
      </c>
      <c r="E105" s="226">
        <v>7168</v>
      </c>
      <c r="F105" s="227">
        <v>5456</v>
      </c>
      <c r="G105" s="228">
        <v>3845</v>
      </c>
      <c r="H105" s="228">
        <v>2327</v>
      </c>
      <c r="I105" s="228">
        <v>1507</v>
      </c>
      <c r="J105" s="228">
        <v>1384</v>
      </c>
    </row>
    <row r="106" spans="1:151" ht="13.5" customHeight="1" x14ac:dyDescent="0.15">
      <c r="A106" s="486" t="s">
        <v>480</v>
      </c>
      <c r="B106" s="544" t="s">
        <v>0</v>
      </c>
      <c r="C106" s="229">
        <v>13</v>
      </c>
      <c r="D106" s="229">
        <v>0</v>
      </c>
      <c r="E106" s="226">
        <v>13</v>
      </c>
      <c r="F106" s="228">
        <v>215</v>
      </c>
      <c r="G106" s="228">
        <v>7</v>
      </c>
      <c r="H106" s="228">
        <v>3</v>
      </c>
      <c r="I106" s="228">
        <v>10</v>
      </c>
      <c r="J106" s="228">
        <v>0</v>
      </c>
    </row>
    <row r="107" spans="1:151" ht="14.25" x14ac:dyDescent="0.15">
      <c r="A107" s="545" t="s">
        <v>481</v>
      </c>
      <c r="B107" s="520" t="s">
        <v>0</v>
      </c>
      <c r="C107" s="230">
        <v>8</v>
      </c>
      <c r="D107" s="230">
        <v>0</v>
      </c>
      <c r="E107" s="230">
        <v>8</v>
      </c>
      <c r="F107" s="231">
        <v>4</v>
      </c>
      <c r="G107" s="231">
        <v>2</v>
      </c>
      <c r="H107" s="232">
        <v>0</v>
      </c>
      <c r="I107" s="231">
        <v>2</v>
      </c>
      <c r="J107" s="232">
        <v>0</v>
      </c>
    </row>
    <row r="108" spans="1:151" ht="14.25" x14ac:dyDescent="0.15">
      <c r="A108" s="545" t="s">
        <v>482</v>
      </c>
      <c r="B108" s="520" t="s">
        <v>0</v>
      </c>
      <c r="C108" s="230">
        <v>5</v>
      </c>
      <c r="D108" s="230">
        <v>0</v>
      </c>
      <c r="E108" s="230">
        <v>5</v>
      </c>
      <c r="F108" s="231">
        <v>211</v>
      </c>
      <c r="G108" s="231">
        <v>5</v>
      </c>
      <c r="H108" s="232">
        <v>3</v>
      </c>
      <c r="I108" s="231">
        <v>8</v>
      </c>
      <c r="J108" s="232">
        <v>0</v>
      </c>
    </row>
    <row r="109" spans="1:151" ht="15" x14ac:dyDescent="0.15">
      <c r="A109" s="521" t="s">
        <v>483</v>
      </c>
      <c r="B109" s="546" t="s">
        <v>0</v>
      </c>
      <c r="C109" s="233">
        <v>269</v>
      </c>
      <c r="D109" s="233">
        <v>97</v>
      </c>
      <c r="E109" s="233">
        <v>366</v>
      </c>
      <c r="F109" s="234">
        <v>211</v>
      </c>
      <c r="G109" s="234">
        <v>180</v>
      </c>
      <c r="H109" s="234">
        <v>177</v>
      </c>
      <c r="I109" s="234">
        <v>169</v>
      </c>
      <c r="J109" s="234" t="s">
        <v>0</v>
      </c>
    </row>
    <row r="110" spans="1:151" x14ac:dyDescent="0.15">
      <c r="A110" s="149"/>
      <c r="B110" s="150"/>
      <c r="C110" s="150"/>
    </row>
    <row r="111" spans="1:151" x14ac:dyDescent="0.15">
      <c r="A111" s="668" t="s">
        <v>484</v>
      </c>
      <c r="B111" s="668"/>
      <c r="C111" s="668"/>
      <c r="D111" s="668"/>
      <c r="E111" s="668"/>
      <c r="F111" s="668"/>
    </row>
    <row r="112" spans="1:151" x14ac:dyDescent="0.15">
      <c r="A112" s="519" t="s">
        <v>387</v>
      </c>
      <c r="B112" s="519" t="s">
        <v>388</v>
      </c>
      <c r="C112" s="483" t="s">
        <v>211</v>
      </c>
      <c r="D112" s="483" t="s">
        <v>212</v>
      </c>
      <c r="E112" s="483" t="s">
        <v>213</v>
      </c>
      <c r="F112" s="125">
        <v>2024</v>
      </c>
      <c r="G112" s="125">
        <v>2023</v>
      </c>
      <c r="H112" s="125">
        <v>2022</v>
      </c>
      <c r="I112" s="125">
        <v>2021</v>
      </c>
      <c r="J112" s="125">
        <v>2020</v>
      </c>
    </row>
    <row r="113" spans="1:151" ht="15" x14ac:dyDescent="0.15">
      <c r="A113" s="486" t="s">
        <v>484</v>
      </c>
      <c r="B113" s="453" t="s">
        <v>893</v>
      </c>
      <c r="C113" s="235">
        <v>1038.99</v>
      </c>
      <c r="D113" s="235">
        <v>6.34</v>
      </c>
      <c r="E113" s="235">
        <v>1045.33</v>
      </c>
      <c r="F113" s="235">
        <v>811.96</v>
      </c>
      <c r="G113" s="235">
        <v>827.29</v>
      </c>
      <c r="H113" s="235">
        <v>454.74</v>
      </c>
      <c r="I113" s="235">
        <v>423.83</v>
      </c>
      <c r="J113" s="235">
        <v>231.93</v>
      </c>
    </row>
    <row r="114" spans="1:151" ht="14.25" x14ac:dyDescent="0.15">
      <c r="A114" s="479" t="s">
        <v>485</v>
      </c>
      <c r="B114" s="453" t="s">
        <v>893</v>
      </c>
      <c r="C114" s="208">
        <v>410.96</v>
      </c>
      <c r="D114" s="208">
        <v>5.7</v>
      </c>
      <c r="E114" s="208">
        <v>416.66</v>
      </c>
      <c r="F114" s="208">
        <v>286.76</v>
      </c>
      <c r="G114" s="208">
        <v>297.32</v>
      </c>
      <c r="H114" s="208">
        <v>250.67</v>
      </c>
      <c r="I114" s="208">
        <v>268.24</v>
      </c>
      <c r="J114" s="208">
        <v>178.03</v>
      </c>
    </row>
    <row r="115" spans="1:151" ht="14.25" x14ac:dyDescent="0.15">
      <c r="A115" s="485" t="s">
        <v>486</v>
      </c>
      <c r="B115" s="476" t="s">
        <v>893</v>
      </c>
      <c r="C115" s="237">
        <v>628.04</v>
      </c>
      <c r="D115" s="237">
        <v>0.64</v>
      </c>
      <c r="E115" s="237">
        <v>628.66999999999996</v>
      </c>
      <c r="F115" s="237">
        <v>525.20000000000005</v>
      </c>
      <c r="G115" s="237">
        <v>529.97</v>
      </c>
      <c r="H115" s="237">
        <v>204.07</v>
      </c>
      <c r="I115" s="237">
        <v>155.59</v>
      </c>
      <c r="J115" s="237">
        <v>53.9</v>
      </c>
    </row>
    <row r="116" spans="1:151" x14ac:dyDescent="0.15">
      <c r="B116" s="238"/>
    </row>
    <row r="117" spans="1:151" x14ac:dyDescent="0.15">
      <c r="A117" s="668" t="s">
        <v>487</v>
      </c>
      <c r="B117" s="668"/>
      <c r="C117" s="668"/>
      <c r="D117" s="668"/>
      <c r="E117" s="668"/>
      <c r="F117" s="668"/>
    </row>
    <row r="118" spans="1:151" x14ac:dyDescent="0.15">
      <c r="A118" s="519" t="s">
        <v>387</v>
      </c>
      <c r="B118" s="519" t="s">
        <v>388</v>
      </c>
      <c r="C118" s="125">
        <v>2025</v>
      </c>
      <c r="D118" s="125">
        <v>2024</v>
      </c>
      <c r="E118" s="125">
        <v>2023</v>
      </c>
      <c r="F118" s="125">
        <v>2022</v>
      </c>
      <c r="G118" s="125">
        <v>2021</v>
      </c>
      <c r="H118" s="125">
        <v>2020</v>
      </c>
    </row>
    <row r="119" spans="1:151" ht="15" x14ac:dyDescent="0.15">
      <c r="A119" s="486" t="s">
        <v>488</v>
      </c>
      <c r="B119" s="453" t="s">
        <v>885</v>
      </c>
      <c r="C119" s="239">
        <v>3512.1</v>
      </c>
      <c r="D119" s="240">
        <v>3186.1</v>
      </c>
      <c r="E119" s="235">
        <v>3247.48</v>
      </c>
      <c r="F119" s="235">
        <v>2853.94</v>
      </c>
      <c r="G119" s="235">
        <v>2359.11</v>
      </c>
      <c r="H119" s="235">
        <v>1800.15</v>
      </c>
    </row>
    <row r="120" spans="1:151" ht="14.25" x14ac:dyDescent="0.15">
      <c r="A120" s="479" t="s">
        <v>489</v>
      </c>
      <c r="B120" s="453" t="s">
        <v>885</v>
      </c>
      <c r="C120" s="241">
        <v>144.33000000000001</v>
      </c>
      <c r="D120" s="208">
        <v>119.29</v>
      </c>
      <c r="E120" s="208">
        <v>98.35</v>
      </c>
      <c r="F120" s="208">
        <v>91.08</v>
      </c>
      <c r="G120" s="208">
        <v>71.510000000000005</v>
      </c>
      <c r="H120" s="208">
        <v>39.590000000000003</v>
      </c>
    </row>
    <row r="121" spans="1:151" ht="14.25" x14ac:dyDescent="0.15">
      <c r="A121" s="479" t="s">
        <v>490</v>
      </c>
      <c r="B121" s="453" t="s">
        <v>885</v>
      </c>
      <c r="C121" s="241">
        <v>2875.07</v>
      </c>
      <c r="D121" s="242">
        <v>2724.76</v>
      </c>
      <c r="E121" s="208">
        <v>2854.44</v>
      </c>
      <c r="F121" s="208">
        <v>2511.41</v>
      </c>
      <c r="G121" s="208">
        <v>2106.5300000000002</v>
      </c>
      <c r="H121" s="208">
        <v>1635.57</v>
      </c>
    </row>
    <row r="122" spans="1:151" s="117" customFormat="1" ht="14.25" x14ac:dyDescent="0.15">
      <c r="A122" s="453" t="s">
        <v>491</v>
      </c>
      <c r="B122" s="453" t="s">
        <v>885</v>
      </c>
      <c r="C122" s="241">
        <v>4.17</v>
      </c>
      <c r="D122" s="208">
        <v>2.87</v>
      </c>
      <c r="E122" s="208">
        <v>2.97</v>
      </c>
      <c r="F122" s="208">
        <v>2.5099999999999998</v>
      </c>
      <c r="G122" s="208">
        <v>2.68</v>
      </c>
      <c r="H122" s="208">
        <v>1.66</v>
      </c>
      <c r="I122" s="119"/>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c r="AF122" s="119"/>
      <c r="AG122" s="119"/>
      <c r="AH122" s="119"/>
      <c r="AI122" s="119"/>
      <c r="AJ122" s="119"/>
      <c r="AK122" s="119"/>
      <c r="AL122" s="119"/>
      <c r="AM122" s="119"/>
      <c r="AN122" s="119"/>
      <c r="AO122" s="119"/>
      <c r="AP122" s="119"/>
      <c r="AQ122" s="119"/>
      <c r="AR122" s="119"/>
      <c r="AS122" s="119"/>
      <c r="AT122" s="119"/>
      <c r="AU122" s="119"/>
      <c r="AV122" s="119"/>
      <c r="AW122" s="119"/>
      <c r="AX122" s="119"/>
      <c r="AY122" s="119"/>
      <c r="AZ122" s="119"/>
      <c r="BA122" s="119"/>
      <c r="BB122" s="119"/>
      <c r="BC122" s="119"/>
      <c r="BD122" s="119"/>
      <c r="BE122" s="119"/>
      <c r="BF122" s="119"/>
      <c r="BG122" s="119"/>
      <c r="BH122" s="119"/>
      <c r="BI122" s="119"/>
      <c r="BJ122" s="119"/>
      <c r="BK122" s="119"/>
      <c r="BL122" s="119"/>
      <c r="BM122" s="119"/>
      <c r="BN122" s="119"/>
      <c r="BO122" s="119"/>
      <c r="BP122" s="119"/>
      <c r="BQ122" s="119"/>
      <c r="BR122" s="119"/>
      <c r="BS122" s="119"/>
      <c r="BT122" s="119"/>
      <c r="BU122" s="119"/>
      <c r="BV122" s="119"/>
      <c r="BW122" s="119"/>
      <c r="BX122" s="119"/>
      <c r="BY122" s="119"/>
      <c r="BZ122" s="119"/>
      <c r="CA122" s="119"/>
      <c r="CB122" s="119"/>
      <c r="CC122" s="119"/>
      <c r="CD122" s="119"/>
      <c r="CE122" s="119"/>
      <c r="CF122" s="119"/>
      <c r="CG122" s="119"/>
      <c r="CH122" s="119"/>
      <c r="CI122" s="119"/>
      <c r="CJ122" s="119"/>
      <c r="CK122" s="119"/>
      <c r="CL122" s="119"/>
      <c r="CM122" s="119"/>
      <c r="CN122" s="119"/>
      <c r="CO122" s="119"/>
      <c r="CP122" s="119"/>
      <c r="CQ122" s="119"/>
      <c r="CR122" s="119"/>
      <c r="CS122" s="119"/>
      <c r="CT122" s="119"/>
      <c r="CU122" s="119"/>
      <c r="CV122" s="119"/>
      <c r="CW122" s="119"/>
      <c r="CX122" s="119"/>
      <c r="CY122" s="119"/>
      <c r="CZ122" s="119"/>
      <c r="DA122" s="119"/>
      <c r="DB122" s="119"/>
      <c r="DC122" s="119"/>
      <c r="DD122" s="119"/>
      <c r="DE122" s="119"/>
      <c r="DF122" s="119"/>
      <c r="DG122" s="119"/>
      <c r="DH122" s="119"/>
      <c r="DI122" s="119"/>
      <c r="DJ122" s="119"/>
      <c r="DK122" s="119"/>
      <c r="DL122" s="119"/>
      <c r="DM122" s="119"/>
      <c r="DN122" s="119"/>
      <c r="DO122" s="119"/>
      <c r="DP122" s="119"/>
      <c r="DQ122" s="119"/>
      <c r="DR122" s="119"/>
      <c r="DS122" s="119"/>
      <c r="DT122" s="119"/>
      <c r="DU122" s="119"/>
      <c r="DV122" s="119"/>
      <c r="DW122" s="119"/>
      <c r="DX122" s="119"/>
      <c r="DY122" s="119"/>
      <c r="DZ122" s="119"/>
      <c r="EA122" s="119"/>
      <c r="EB122" s="119"/>
      <c r="EC122" s="119"/>
      <c r="ED122" s="119"/>
      <c r="EE122" s="119"/>
      <c r="EF122" s="119"/>
      <c r="EG122" s="119"/>
      <c r="EH122" s="119"/>
      <c r="EI122" s="119"/>
      <c r="EJ122" s="119"/>
      <c r="EK122" s="119"/>
      <c r="EL122" s="119"/>
      <c r="EM122" s="119"/>
      <c r="EN122" s="119"/>
      <c r="EO122" s="119"/>
      <c r="EP122" s="119"/>
      <c r="EQ122" s="119"/>
      <c r="ER122" s="119"/>
      <c r="ES122" s="119"/>
      <c r="ET122" s="119"/>
      <c r="EU122" s="119"/>
    </row>
    <row r="123" spans="1:151" s="117" customFormat="1" ht="14.25" x14ac:dyDescent="0.15">
      <c r="A123" s="453" t="s">
        <v>492</v>
      </c>
      <c r="B123" s="453" t="s">
        <v>885</v>
      </c>
      <c r="C123" s="241">
        <v>184.1</v>
      </c>
      <c r="D123" s="242">
        <v>105.66</v>
      </c>
      <c r="E123" s="208">
        <v>96.6</v>
      </c>
      <c r="F123" s="208">
        <v>81.150000000000006</v>
      </c>
      <c r="G123" s="208">
        <v>53.75</v>
      </c>
      <c r="H123" s="208">
        <v>35.07</v>
      </c>
      <c r="I123" s="119"/>
      <c r="J123" s="119"/>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19"/>
      <c r="AH123" s="119"/>
      <c r="AI123" s="119"/>
      <c r="AJ123" s="119"/>
      <c r="AK123" s="119"/>
      <c r="AL123" s="119"/>
      <c r="AM123" s="119"/>
      <c r="AN123" s="119"/>
      <c r="AO123" s="119"/>
      <c r="AP123" s="119"/>
      <c r="AQ123" s="119"/>
      <c r="AR123" s="119"/>
      <c r="AS123" s="119"/>
      <c r="AT123" s="119"/>
      <c r="AU123" s="119"/>
      <c r="AV123" s="119"/>
      <c r="AW123" s="119"/>
      <c r="AX123" s="119"/>
      <c r="AY123" s="119"/>
      <c r="AZ123" s="119"/>
      <c r="BA123" s="119"/>
      <c r="BB123" s="119"/>
      <c r="BC123" s="119"/>
      <c r="BD123" s="119"/>
      <c r="BE123" s="119"/>
      <c r="BF123" s="119"/>
      <c r="BG123" s="119"/>
      <c r="BH123" s="119"/>
      <c r="BI123" s="119"/>
      <c r="BJ123" s="119"/>
      <c r="BK123" s="119"/>
      <c r="BL123" s="119"/>
      <c r="BM123" s="119"/>
      <c r="BN123" s="119"/>
      <c r="BO123" s="119"/>
      <c r="BP123" s="119"/>
      <c r="BQ123" s="119"/>
      <c r="BR123" s="119"/>
      <c r="BS123" s="119"/>
      <c r="BT123" s="119"/>
      <c r="BU123" s="119"/>
      <c r="BV123" s="119"/>
      <c r="BW123" s="119"/>
      <c r="BX123" s="119"/>
      <c r="BY123" s="119"/>
      <c r="BZ123" s="119"/>
      <c r="CA123" s="119"/>
      <c r="CB123" s="119"/>
      <c r="CC123" s="119"/>
      <c r="CD123" s="119"/>
      <c r="CE123" s="119"/>
      <c r="CF123" s="119"/>
      <c r="CG123" s="119"/>
      <c r="CH123" s="119"/>
      <c r="CI123" s="119"/>
      <c r="CJ123" s="119"/>
      <c r="CK123" s="119"/>
      <c r="CL123" s="119"/>
      <c r="CM123" s="119"/>
      <c r="CN123" s="119"/>
      <c r="CO123" s="119"/>
      <c r="CP123" s="119"/>
      <c r="CQ123" s="119"/>
      <c r="CR123" s="119"/>
      <c r="CS123" s="119"/>
      <c r="CT123" s="119"/>
      <c r="CU123" s="119"/>
      <c r="CV123" s="119"/>
      <c r="CW123" s="119"/>
      <c r="CX123" s="119"/>
      <c r="CY123" s="119"/>
      <c r="CZ123" s="119"/>
      <c r="DA123" s="119"/>
      <c r="DB123" s="119"/>
      <c r="DC123" s="119"/>
      <c r="DD123" s="119"/>
      <c r="DE123" s="119"/>
      <c r="DF123" s="119"/>
      <c r="DG123" s="119"/>
      <c r="DH123" s="119"/>
      <c r="DI123" s="119"/>
      <c r="DJ123" s="119"/>
      <c r="DK123" s="119"/>
      <c r="DL123" s="119"/>
      <c r="DM123" s="119"/>
      <c r="DN123" s="119"/>
      <c r="DO123" s="119"/>
      <c r="DP123" s="119"/>
      <c r="DQ123" s="119"/>
      <c r="DR123" s="119"/>
      <c r="DS123" s="119"/>
      <c r="DT123" s="119"/>
      <c r="DU123" s="119"/>
      <c r="DV123" s="119"/>
      <c r="DW123" s="119"/>
      <c r="DX123" s="119"/>
      <c r="DY123" s="119"/>
      <c r="DZ123" s="119"/>
      <c r="EA123" s="119"/>
      <c r="EB123" s="119"/>
      <c r="EC123" s="119"/>
      <c r="ED123" s="119"/>
      <c r="EE123" s="119"/>
      <c r="EF123" s="119"/>
      <c r="EG123" s="119"/>
      <c r="EH123" s="119"/>
      <c r="EI123" s="119"/>
      <c r="EJ123" s="119"/>
      <c r="EK123" s="119"/>
      <c r="EL123" s="119"/>
      <c r="EM123" s="119"/>
      <c r="EN123" s="119"/>
      <c r="EO123" s="119"/>
      <c r="EP123" s="119"/>
      <c r="EQ123" s="119"/>
      <c r="ER123" s="119"/>
      <c r="ES123" s="119"/>
      <c r="ET123" s="119"/>
      <c r="EU123" s="119"/>
    </row>
    <row r="124" spans="1:151" s="117" customFormat="1" ht="14.25" x14ac:dyDescent="0.15">
      <c r="A124" s="453" t="s">
        <v>493</v>
      </c>
      <c r="B124" s="453" t="s">
        <v>885</v>
      </c>
      <c r="C124" s="241">
        <v>49.34</v>
      </c>
      <c r="D124" s="208">
        <v>57.53</v>
      </c>
      <c r="E124" s="208">
        <v>57.46</v>
      </c>
      <c r="F124" s="208">
        <v>39.53</v>
      </c>
      <c r="G124" s="208">
        <v>24.04</v>
      </c>
      <c r="H124" s="208">
        <v>23.09</v>
      </c>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19"/>
      <c r="AP124" s="119"/>
      <c r="AQ124" s="119"/>
      <c r="AR124" s="119"/>
      <c r="AS124" s="119"/>
      <c r="AT124" s="119"/>
      <c r="AU124" s="119"/>
      <c r="AV124" s="119"/>
      <c r="AW124" s="119"/>
      <c r="AX124" s="119"/>
      <c r="AY124" s="119"/>
      <c r="AZ124" s="119"/>
      <c r="BA124" s="119"/>
      <c r="BB124" s="119"/>
      <c r="BC124" s="119"/>
      <c r="BD124" s="119"/>
      <c r="BE124" s="119"/>
      <c r="BF124" s="119"/>
      <c r="BG124" s="119"/>
      <c r="BH124" s="119"/>
      <c r="BI124" s="119"/>
      <c r="BJ124" s="119"/>
      <c r="BK124" s="119"/>
      <c r="BL124" s="119"/>
      <c r="BM124" s="119"/>
      <c r="BN124" s="119"/>
      <c r="BO124" s="119"/>
      <c r="BP124" s="119"/>
      <c r="BQ124" s="119"/>
      <c r="BR124" s="119"/>
      <c r="BS124" s="119"/>
      <c r="BT124" s="119"/>
      <c r="BU124" s="119"/>
      <c r="BV124" s="119"/>
      <c r="BW124" s="119"/>
      <c r="BX124" s="119"/>
      <c r="BY124" s="119"/>
      <c r="BZ124" s="119"/>
      <c r="CA124" s="119"/>
      <c r="CB124" s="119"/>
      <c r="CC124" s="119"/>
      <c r="CD124" s="119"/>
      <c r="CE124" s="119"/>
      <c r="CF124" s="119"/>
      <c r="CG124" s="119"/>
      <c r="CH124" s="119"/>
      <c r="CI124" s="119"/>
      <c r="CJ124" s="119"/>
      <c r="CK124" s="119"/>
      <c r="CL124" s="119"/>
      <c r="CM124" s="119"/>
      <c r="CN124" s="119"/>
      <c r="CO124" s="119"/>
      <c r="CP124" s="119"/>
      <c r="CQ124" s="119"/>
      <c r="CR124" s="119"/>
      <c r="CS124" s="119"/>
      <c r="CT124" s="119"/>
      <c r="CU124" s="119"/>
      <c r="CV124" s="119"/>
      <c r="CW124" s="119"/>
      <c r="CX124" s="119"/>
      <c r="CY124" s="119"/>
      <c r="CZ124" s="119"/>
      <c r="DA124" s="119"/>
      <c r="DB124" s="119"/>
      <c r="DC124" s="119"/>
      <c r="DD124" s="119"/>
      <c r="DE124" s="119"/>
      <c r="DF124" s="119"/>
      <c r="DG124" s="119"/>
      <c r="DH124" s="119"/>
      <c r="DI124" s="119"/>
      <c r="DJ124" s="119"/>
      <c r="DK124" s="119"/>
      <c r="DL124" s="119"/>
      <c r="DM124" s="119"/>
      <c r="DN124" s="119"/>
      <c r="DO124" s="119"/>
      <c r="DP124" s="119"/>
      <c r="DQ124" s="119"/>
      <c r="DR124" s="119"/>
      <c r="DS124" s="119"/>
      <c r="DT124" s="119"/>
      <c r="DU124" s="119"/>
      <c r="DV124" s="119"/>
      <c r="DW124" s="119"/>
      <c r="DX124" s="119"/>
      <c r="DY124" s="119"/>
      <c r="DZ124" s="119"/>
      <c r="EA124" s="119"/>
      <c r="EB124" s="119"/>
      <c r="EC124" s="119"/>
      <c r="ED124" s="119"/>
      <c r="EE124" s="119"/>
      <c r="EF124" s="119"/>
      <c r="EG124" s="119"/>
      <c r="EH124" s="119"/>
      <c r="EI124" s="119"/>
      <c r="EJ124" s="119"/>
      <c r="EK124" s="119"/>
      <c r="EL124" s="119"/>
      <c r="EM124" s="119"/>
      <c r="EN124" s="119"/>
      <c r="EO124" s="119"/>
      <c r="EP124" s="119"/>
      <c r="EQ124" s="119"/>
      <c r="ER124" s="119"/>
      <c r="ES124" s="119"/>
      <c r="ET124" s="119"/>
      <c r="EU124" s="119"/>
    </row>
    <row r="125" spans="1:151" ht="14.25" x14ac:dyDescent="0.15">
      <c r="A125" s="453" t="s">
        <v>494</v>
      </c>
      <c r="B125" s="453" t="s">
        <v>885</v>
      </c>
      <c r="C125" s="241">
        <v>255.09</v>
      </c>
      <c r="D125" s="208">
        <v>175.99</v>
      </c>
      <c r="E125" s="208">
        <v>137.66</v>
      </c>
      <c r="F125" s="208">
        <v>128.26</v>
      </c>
      <c r="G125" s="208">
        <v>100.6</v>
      </c>
      <c r="H125" s="208">
        <v>65.17</v>
      </c>
      <c r="R125" s="116"/>
      <c r="S125" s="116"/>
      <c r="T125" s="116"/>
      <c r="U125" s="116"/>
    </row>
    <row r="126" spans="1:151" ht="15" x14ac:dyDescent="0.15">
      <c r="A126" s="486" t="s">
        <v>495</v>
      </c>
      <c r="B126" s="453" t="s">
        <v>885</v>
      </c>
      <c r="C126" s="239">
        <v>1091.1400000000001</v>
      </c>
      <c r="D126" s="235">
        <v>749.6</v>
      </c>
      <c r="E126" s="235">
        <v>561.83000000000004</v>
      </c>
      <c r="F126" s="235">
        <v>509.04</v>
      </c>
      <c r="G126" s="235">
        <v>394.83</v>
      </c>
      <c r="H126" s="235">
        <v>214.09</v>
      </c>
    </row>
    <row r="127" spans="1:151" s="116" customFormat="1" ht="15" x14ac:dyDescent="0.15">
      <c r="A127" s="521" t="s">
        <v>496</v>
      </c>
      <c r="B127" s="476" t="s">
        <v>894</v>
      </c>
      <c r="C127" s="243">
        <v>4.0999999999999996</v>
      </c>
      <c r="D127" s="224">
        <v>2.82</v>
      </c>
      <c r="E127" s="224">
        <v>2.13</v>
      </c>
      <c r="F127" s="224">
        <v>1.94</v>
      </c>
      <c r="G127" s="224">
        <v>1.53</v>
      </c>
      <c r="H127" s="224">
        <v>0.84</v>
      </c>
      <c r="R127" s="119"/>
      <c r="S127" s="119"/>
      <c r="T127" s="119"/>
      <c r="U127" s="119"/>
    </row>
    <row r="129" spans="3:3" x14ac:dyDescent="0.15">
      <c r="C129" s="118" t="s">
        <v>8</v>
      </c>
    </row>
  </sheetData>
  <mergeCells count="37">
    <mergeCell ref="A80:F80"/>
    <mergeCell ref="A89:F89"/>
    <mergeCell ref="A103:F103"/>
    <mergeCell ref="A111:F111"/>
    <mergeCell ref="A117:F117"/>
    <mergeCell ref="A102:J102"/>
    <mergeCell ref="A94:F94"/>
    <mergeCell ref="A72:A73"/>
    <mergeCell ref="B72:D72"/>
    <mergeCell ref="E72:G72"/>
    <mergeCell ref="K34:L34"/>
    <mergeCell ref="A43:F43"/>
    <mergeCell ref="A44:D44"/>
    <mergeCell ref="A51:D51"/>
    <mergeCell ref="A47:C47"/>
    <mergeCell ref="A70:J70"/>
    <mergeCell ref="I34:J34"/>
    <mergeCell ref="A58:F58"/>
    <mergeCell ref="A71:F71"/>
    <mergeCell ref="H72:J72"/>
    <mergeCell ref="A50:H50"/>
    <mergeCell ref="A1:F1"/>
    <mergeCell ref="A4:F4"/>
    <mergeCell ref="A18:F18"/>
    <mergeCell ref="A6:G6"/>
    <mergeCell ref="A9:G9"/>
    <mergeCell ref="A12:G12"/>
    <mergeCell ref="A17:J17"/>
    <mergeCell ref="A22:G22"/>
    <mergeCell ref="A25:G25"/>
    <mergeCell ref="A29:G29"/>
    <mergeCell ref="A36:C36"/>
    <mergeCell ref="A39:C39"/>
    <mergeCell ref="C34:D34"/>
    <mergeCell ref="E34:F34"/>
    <mergeCell ref="G34:H34"/>
    <mergeCell ref="A32:J32"/>
  </mergeCells>
  <phoneticPr fontId="46"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selection activeCell="I2" sqref="I2"/>
    </sheetView>
  </sheetViews>
  <sheetFormatPr defaultColWidth="9" defaultRowHeight="14.25" x14ac:dyDescent="0.2"/>
  <cols>
    <col min="1" max="1" width="4" style="84" customWidth="1"/>
    <col min="2" max="2" width="28.125" style="84" customWidth="1"/>
    <col min="3" max="3" width="22.75" style="84" bestFit="1" customWidth="1"/>
    <col min="4" max="4" width="9.25" style="84" customWidth="1"/>
    <col min="5" max="5" width="31.5" style="84" customWidth="1"/>
    <col min="6" max="6" width="13.5" style="84" customWidth="1"/>
    <col min="7" max="7" width="16" style="84" customWidth="1"/>
    <col min="8" max="8" width="15.125" style="84" customWidth="1"/>
    <col min="9" max="9" width="10.5" style="84" customWidth="1"/>
    <col min="10" max="16384" width="9" style="84"/>
  </cols>
  <sheetData>
    <row r="1" spans="1:9" ht="35.25" customHeight="1" x14ac:dyDescent="0.2">
      <c r="A1" s="677" t="str">
        <f>Definitions!A1</f>
        <v>Zijin Mining 2025 ESG Performance Data</v>
      </c>
      <c r="B1" s="677"/>
      <c r="C1" s="677"/>
      <c r="D1" s="677"/>
      <c r="E1" s="677"/>
      <c r="F1" s="677"/>
      <c r="G1" s="677"/>
      <c r="I1" s="82" t="str">
        <f>Definitions!L1</f>
        <v>Last Update:2026/3/30</v>
      </c>
    </row>
    <row r="2" spans="1:9" ht="51" customHeight="1" x14ac:dyDescent="0.2">
      <c r="A2" s="678" t="s">
        <v>379</v>
      </c>
      <c r="B2" s="679"/>
      <c r="C2" s="679"/>
      <c r="D2" s="679"/>
      <c r="E2" s="679"/>
      <c r="F2" s="679"/>
      <c r="G2" s="680"/>
    </row>
    <row r="3" spans="1:9" ht="42.75" x14ac:dyDescent="0.2">
      <c r="A3" s="85" t="s">
        <v>9</v>
      </c>
      <c r="B3" s="547" t="s">
        <v>380</v>
      </c>
      <c r="C3" s="87" t="s">
        <v>374</v>
      </c>
      <c r="D3" s="87" t="s">
        <v>375</v>
      </c>
      <c r="E3" s="87" t="s">
        <v>376</v>
      </c>
      <c r="F3" s="87" t="s">
        <v>377</v>
      </c>
      <c r="G3" s="87" t="s">
        <v>378</v>
      </c>
    </row>
    <row r="4" spans="1:9" ht="27.95" customHeight="1" x14ac:dyDescent="0.2">
      <c r="A4" s="86">
        <v>1</v>
      </c>
      <c r="B4" s="87" t="s">
        <v>497</v>
      </c>
      <c r="C4" s="88" t="s">
        <v>498</v>
      </c>
      <c r="D4" s="88" t="s">
        <v>499</v>
      </c>
      <c r="E4" s="89" t="s">
        <v>10</v>
      </c>
      <c r="F4" s="90">
        <v>45775</v>
      </c>
      <c r="G4" s="90">
        <v>46826</v>
      </c>
    </row>
    <row r="5" spans="1:9" x14ac:dyDescent="0.2">
      <c r="A5" s="86">
        <v>2</v>
      </c>
      <c r="B5" s="87" t="s">
        <v>500</v>
      </c>
      <c r="C5" s="88" t="s">
        <v>498</v>
      </c>
      <c r="D5" s="88" t="s">
        <v>499</v>
      </c>
      <c r="E5" s="89" t="s">
        <v>11</v>
      </c>
      <c r="F5" s="91">
        <v>45156</v>
      </c>
      <c r="G5" s="91">
        <v>46240</v>
      </c>
    </row>
    <row r="6" spans="1:9" ht="15" customHeight="1" x14ac:dyDescent="0.2">
      <c r="A6" s="92">
        <v>3</v>
      </c>
      <c r="B6" s="93" t="s">
        <v>501</v>
      </c>
      <c r="C6" s="94" t="s">
        <v>498</v>
      </c>
      <c r="D6" s="94" t="s">
        <v>499</v>
      </c>
      <c r="E6" s="95" t="s">
        <v>12</v>
      </c>
      <c r="F6" s="96">
        <v>44517</v>
      </c>
      <c r="G6" s="96">
        <v>45612</v>
      </c>
    </row>
    <row r="7" spans="1:9" x14ac:dyDescent="0.2">
      <c r="A7" s="86">
        <v>4</v>
      </c>
      <c r="B7" s="87" t="s">
        <v>502</v>
      </c>
      <c r="C7" s="88" t="s">
        <v>498</v>
      </c>
      <c r="D7" s="88" t="s">
        <v>499</v>
      </c>
      <c r="E7" s="89" t="s">
        <v>13</v>
      </c>
      <c r="F7" s="97">
        <v>45608</v>
      </c>
      <c r="G7" s="97">
        <v>46701</v>
      </c>
    </row>
    <row r="8" spans="1:9" x14ac:dyDescent="0.2">
      <c r="A8" s="86">
        <v>5</v>
      </c>
      <c r="B8" s="87" t="s">
        <v>503</v>
      </c>
      <c r="C8" s="88" t="s">
        <v>498</v>
      </c>
      <c r="D8" s="88" t="s">
        <v>499</v>
      </c>
      <c r="E8" s="89" t="s">
        <v>14</v>
      </c>
      <c r="F8" s="91">
        <v>45562</v>
      </c>
      <c r="G8" s="91">
        <v>46736</v>
      </c>
    </row>
    <row r="9" spans="1:9" x14ac:dyDescent="0.2">
      <c r="A9" s="86">
        <v>6</v>
      </c>
      <c r="B9" s="87" t="s">
        <v>504</v>
      </c>
      <c r="C9" s="88" t="s">
        <v>498</v>
      </c>
      <c r="D9" s="88" t="s">
        <v>499</v>
      </c>
      <c r="E9" s="89" t="s">
        <v>15</v>
      </c>
      <c r="F9" s="91">
        <v>45635</v>
      </c>
      <c r="G9" s="91">
        <v>46743</v>
      </c>
    </row>
    <row r="10" spans="1:9" x14ac:dyDescent="0.2">
      <c r="A10" s="86">
        <v>7</v>
      </c>
      <c r="B10" s="87" t="s">
        <v>505</v>
      </c>
      <c r="C10" s="88" t="s">
        <v>498</v>
      </c>
      <c r="D10" s="88" t="s">
        <v>499</v>
      </c>
      <c r="E10" s="89" t="s">
        <v>16</v>
      </c>
      <c r="F10" s="97">
        <v>45643</v>
      </c>
      <c r="G10" s="97">
        <v>46742</v>
      </c>
    </row>
    <row r="11" spans="1:9" x14ac:dyDescent="0.2">
      <c r="A11" s="86">
        <v>8</v>
      </c>
      <c r="B11" s="87" t="s">
        <v>506</v>
      </c>
      <c r="C11" s="88" t="s">
        <v>498</v>
      </c>
      <c r="D11" s="88" t="s">
        <v>499</v>
      </c>
      <c r="E11" s="89" t="s">
        <v>17</v>
      </c>
      <c r="F11" s="91">
        <v>45523</v>
      </c>
      <c r="G11" s="91">
        <v>46629</v>
      </c>
    </row>
    <row r="12" spans="1:9" x14ac:dyDescent="0.2">
      <c r="A12" s="86">
        <v>9</v>
      </c>
      <c r="B12" s="87" t="s">
        <v>507</v>
      </c>
      <c r="C12" s="88" t="s">
        <v>498</v>
      </c>
      <c r="D12" s="88" t="s">
        <v>499</v>
      </c>
      <c r="E12" s="89" t="s">
        <v>18</v>
      </c>
      <c r="F12" s="90">
        <v>45957</v>
      </c>
      <c r="G12" s="90">
        <v>47083</v>
      </c>
    </row>
    <row r="13" spans="1:9" x14ac:dyDescent="0.2">
      <c r="A13" s="86">
        <v>10</v>
      </c>
      <c r="B13" s="87" t="s">
        <v>508</v>
      </c>
      <c r="C13" s="88" t="s">
        <v>498</v>
      </c>
      <c r="D13" s="88" t="s">
        <v>499</v>
      </c>
      <c r="E13" s="89" t="s">
        <v>19</v>
      </c>
      <c r="F13" s="90">
        <v>45965</v>
      </c>
      <c r="G13" s="90">
        <v>47037</v>
      </c>
    </row>
    <row r="14" spans="1:9" x14ac:dyDescent="0.2">
      <c r="A14" s="86">
        <v>11</v>
      </c>
      <c r="B14" s="87" t="s">
        <v>509</v>
      </c>
      <c r="C14" s="88" t="s">
        <v>498</v>
      </c>
      <c r="D14" s="88" t="s">
        <v>499</v>
      </c>
      <c r="E14" s="89" t="s">
        <v>20</v>
      </c>
      <c r="F14" s="91">
        <v>45252</v>
      </c>
      <c r="G14" s="91">
        <v>46355</v>
      </c>
    </row>
    <row r="15" spans="1:9" x14ac:dyDescent="0.2">
      <c r="A15" s="86">
        <v>12</v>
      </c>
      <c r="B15" s="87" t="s">
        <v>510</v>
      </c>
      <c r="C15" s="88" t="s">
        <v>498</v>
      </c>
      <c r="D15" s="88" t="s">
        <v>499</v>
      </c>
      <c r="E15" s="89" t="s">
        <v>21</v>
      </c>
      <c r="F15" s="91">
        <v>45555</v>
      </c>
      <c r="G15" s="91">
        <v>46637</v>
      </c>
    </row>
    <row r="16" spans="1:9" x14ac:dyDescent="0.2">
      <c r="A16" s="86">
        <v>13</v>
      </c>
      <c r="B16" s="87" t="s">
        <v>511</v>
      </c>
      <c r="C16" s="88" t="s">
        <v>498</v>
      </c>
      <c r="D16" s="88" t="s">
        <v>499</v>
      </c>
      <c r="E16" s="89" t="s">
        <v>22</v>
      </c>
      <c r="F16" s="91">
        <v>45058</v>
      </c>
      <c r="G16" s="91">
        <v>46154</v>
      </c>
    </row>
    <row r="17" spans="1:7" x14ac:dyDescent="0.2">
      <c r="A17" s="86">
        <v>14</v>
      </c>
      <c r="B17" s="87" t="s">
        <v>512</v>
      </c>
      <c r="C17" s="88" t="s">
        <v>498</v>
      </c>
      <c r="D17" s="88" t="s">
        <v>499</v>
      </c>
      <c r="E17" s="89" t="s">
        <v>23</v>
      </c>
      <c r="F17" s="91">
        <v>44908</v>
      </c>
      <c r="G17" s="91">
        <v>46103</v>
      </c>
    </row>
    <row r="18" spans="1:7" x14ac:dyDescent="0.2">
      <c r="A18" s="86">
        <v>15</v>
      </c>
      <c r="B18" s="87" t="s">
        <v>513</v>
      </c>
      <c r="C18" s="88" t="s">
        <v>498</v>
      </c>
      <c r="D18" s="88" t="s">
        <v>499</v>
      </c>
      <c r="E18" s="89" t="s">
        <v>24</v>
      </c>
      <c r="F18" s="91">
        <v>45511</v>
      </c>
      <c r="G18" s="90">
        <v>46569</v>
      </c>
    </row>
    <row r="19" spans="1:7" x14ac:dyDescent="0.2">
      <c r="A19" s="86">
        <v>16</v>
      </c>
      <c r="B19" s="550" t="s">
        <v>559</v>
      </c>
      <c r="C19" s="99" t="s">
        <v>498</v>
      </c>
      <c r="D19" s="99" t="s">
        <v>499</v>
      </c>
      <c r="E19" s="100" t="s">
        <v>25</v>
      </c>
      <c r="F19" s="101">
        <v>45911</v>
      </c>
      <c r="G19" s="101">
        <v>47006</v>
      </c>
    </row>
    <row r="20" spans="1:7" x14ac:dyDescent="0.2">
      <c r="A20" s="86">
        <v>17</v>
      </c>
      <c r="B20" s="87" t="s">
        <v>514</v>
      </c>
      <c r="C20" s="88" t="s">
        <v>498</v>
      </c>
      <c r="D20" s="88" t="s">
        <v>499</v>
      </c>
      <c r="E20" s="89" t="s">
        <v>26</v>
      </c>
      <c r="F20" s="91">
        <v>45629</v>
      </c>
      <c r="G20" s="91">
        <v>46723</v>
      </c>
    </row>
    <row r="21" spans="1:7" x14ac:dyDescent="0.2">
      <c r="A21" s="86">
        <v>18</v>
      </c>
      <c r="B21" s="87" t="s">
        <v>515</v>
      </c>
      <c r="C21" s="88" t="s">
        <v>498</v>
      </c>
      <c r="D21" s="88" t="s">
        <v>499</v>
      </c>
      <c r="E21" s="89" t="s">
        <v>27</v>
      </c>
      <c r="F21" s="91">
        <v>46065</v>
      </c>
      <c r="G21" s="91">
        <v>47160</v>
      </c>
    </row>
    <row r="22" spans="1:7" ht="28.5" x14ac:dyDescent="0.2">
      <c r="A22" s="86">
        <v>19</v>
      </c>
      <c r="B22" s="87" t="s">
        <v>516</v>
      </c>
      <c r="C22" s="88" t="s">
        <v>498</v>
      </c>
      <c r="D22" s="88" t="s">
        <v>499</v>
      </c>
      <c r="E22" s="89" t="s">
        <v>28</v>
      </c>
      <c r="F22" s="90">
        <v>45687</v>
      </c>
      <c r="G22" s="90">
        <v>46781</v>
      </c>
    </row>
    <row r="23" spans="1:7" x14ac:dyDescent="0.2">
      <c r="A23" s="86">
        <v>20</v>
      </c>
      <c r="B23" s="87" t="s">
        <v>517</v>
      </c>
      <c r="C23" s="88" t="s">
        <v>498</v>
      </c>
      <c r="D23" s="88" t="s">
        <v>499</v>
      </c>
      <c r="E23" s="89" t="s">
        <v>29</v>
      </c>
      <c r="F23" s="90">
        <v>45960</v>
      </c>
      <c r="G23" s="90">
        <v>47055</v>
      </c>
    </row>
    <row r="24" spans="1:7" x14ac:dyDescent="0.2">
      <c r="A24" s="86">
        <v>21</v>
      </c>
      <c r="B24" s="98" t="s">
        <v>518</v>
      </c>
      <c r="C24" s="99" t="s">
        <v>498</v>
      </c>
      <c r="D24" s="99" t="s">
        <v>499</v>
      </c>
      <c r="E24" s="100" t="s">
        <v>30</v>
      </c>
      <c r="F24" s="101">
        <v>45272</v>
      </c>
      <c r="G24" s="101">
        <v>46368</v>
      </c>
    </row>
    <row r="25" spans="1:7" x14ac:dyDescent="0.2">
      <c r="A25" s="86">
        <v>22</v>
      </c>
      <c r="B25" s="87" t="s">
        <v>519</v>
      </c>
      <c r="C25" s="88" t="s">
        <v>498</v>
      </c>
      <c r="D25" s="88" t="s">
        <v>499</v>
      </c>
      <c r="E25" s="89" t="s">
        <v>31</v>
      </c>
      <c r="F25" s="91">
        <v>45512</v>
      </c>
      <c r="G25" s="91">
        <v>46606</v>
      </c>
    </row>
    <row r="26" spans="1:7" x14ac:dyDescent="0.2">
      <c r="A26" s="86">
        <v>23</v>
      </c>
      <c r="B26" s="87" t="s">
        <v>520</v>
      </c>
      <c r="C26" s="88" t="s">
        <v>498</v>
      </c>
      <c r="D26" s="88" t="s">
        <v>499</v>
      </c>
      <c r="E26" s="89" t="s">
        <v>32</v>
      </c>
      <c r="F26" s="91">
        <v>45528</v>
      </c>
      <c r="G26" s="91">
        <v>46622</v>
      </c>
    </row>
    <row r="27" spans="1:7" x14ac:dyDescent="0.2">
      <c r="A27" s="86">
        <v>24</v>
      </c>
      <c r="B27" s="87" t="s">
        <v>521</v>
      </c>
      <c r="C27" s="88" t="s">
        <v>498</v>
      </c>
      <c r="D27" s="88" t="s">
        <v>499</v>
      </c>
      <c r="E27" s="89" t="s">
        <v>33</v>
      </c>
      <c r="F27" s="91">
        <v>45909</v>
      </c>
      <c r="G27" s="91">
        <v>47004</v>
      </c>
    </row>
    <row r="28" spans="1:7" x14ac:dyDescent="0.2">
      <c r="A28" s="86">
        <v>25</v>
      </c>
      <c r="B28" s="87" t="s">
        <v>522</v>
      </c>
      <c r="C28" s="88" t="s">
        <v>498</v>
      </c>
      <c r="D28" s="88" t="s">
        <v>499</v>
      </c>
      <c r="E28" s="89" t="s">
        <v>34</v>
      </c>
      <c r="F28" s="91">
        <v>45580</v>
      </c>
      <c r="G28" s="91">
        <v>46744</v>
      </c>
    </row>
    <row r="29" spans="1:7" x14ac:dyDescent="0.2">
      <c r="A29" s="86">
        <v>26</v>
      </c>
      <c r="B29" s="87" t="s">
        <v>523</v>
      </c>
      <c r="C29" s="88" t="s">
        <v>524</v>
      </c>
      <c r="D29" s="88" t="s">
        <v>499</v>
      </c>
      <c r="E29" s="89" t="s">
        <v>35</v>
      </c>
      <c r="F29" s="90">
        <v>45929</v>
      </c>
      <c r="G29" s="90">
        <v>47025</v>
      </c>
    </row>
    <row r="30" spans="1:7" x14ac:dyDescent="0.2">
      <c r="A30" s="86">
        <v>27</v>
      </c>
      <c r="B30" s="87" t="s">
        <v>525</v>
      </c>
      <c r="C30" s="88" t="s">
        <v>524</v>
      </c>
      <c r="D30" s="88" t="s">
        <v>499</v>
      </c>
      <c r="E30" s="89" t="s">
        <v>36</v>
      </c>
      <c r="F30" s="102">
        <v>45982</v>
      </c>
      <c r="G30" s="102">
        <v>47095</v>
      </c>
    </row>
    <row r="31" spans="1:7" x14ac:dyDescent="0.2">
      <c r="A31" s="86">
        <v>28</v>
      </c>
      <c r="B31" s="87" t="s">
        <v>526</v>
      </c>
      <c r="C31" s="88" t="s">
        <v>524</v>
      </c>
      <c r="D31" s="88" t="s">
        <v>499</v>
      </c>
      <c r="E31" s="89" t="s">
        <v>37</v>
      </c>
      <c r="F31" s="90">
        <v>45918</v>
      </c>
      <c r="G31" s="90">
        <v>46976</v>
      </c>
    </row>
    <row r="32" spans="1:7" x14ac:dyDescent="0.2">
      <c r="A32" s="86">
        <v>29</v>
      </c>
      <c r="B32" s="87" t="s">
        <v>527</v>
      </c>
      <c r="C32" s="88" t="s">
        <v>524</v>
      </c>
      <c r="D32" s="88" t="s">
        <v>499</v>
      </c>
      <c r="E32" s="89" t="s">
        <v>38</v>
      </c>
      <c r="F32" s="91">
        <v>45208</v>
      </c>
      <c r="G32" s="91">
        <v>46309</v>
      </c>
    </row>
    <row r="33" spans="1:7" x14ac:dyDescent="0.2">
      <c r="A33" s="86">
        <v>30</v>
      </c>
      <c r="B33" s="87" t="s">
        <v>528</v>
      </c>
      <c r="C33" s="88" t="s">
        <v>524</v>
      </c>
      <c r="D33" s="88" t="s">
        <v>499</v>
      </c>
      <c r="E33" s="89" t="s">
        <v>39</v>
      </c>
      <c r="F33" s="91">
        <v>45040</v>
      </c>
      <c r="G33" s="91">
        <v>46159</v>
      </c>
    </row>
    <row r="34" spans="1:7" x14ac:dyDescent="0.2">
      <c r="A34" s="86">
        <v>31</v>
      </c>
      <c r="B34" s="87" t="s">
        <v>529</v>
      </c>
      <c r="C34" s="88" t="s">
        <v>524</v>
      </c>
      <c r="D34" s="88" t="s">
        <v>499</v>
      </c>
      <c r="E34" s="89" t="s">
        <v>40</v>
      </c>
      <c r="F34" s="97">
        <v>45614</v>
      </c>
      <c r="G34" s="97">
        <v>46742</v>
      </c>
    </row>
    <row r="35" spans="1:7" x14ac:dyDescent="0.2">
      <c r="A35" s="86">
        <v>32</v>
      </c>
      <c r="B35" s="87" t="s">
        <v>530</v>
      </c>
      <c r="C35" s="88" t="s">
        <v>524</v>
      </c>
      <c r="D35" s="88" t="s">
        <v>499</v>
      </c>
      <c r="E35" s="89" t="s">
        <v>41</v>
      </c>
      <c r="F35" s="97">
        <v>45532</v>
      </c>
      <c r="G35" s="97">
        <v>46628</v>
      </c>
    </row>
    <row r="36" spans="1:7" x14ac:dyDescent="0.2">
      <c r="A36" s="86">
        <v>33</v>
      </c>
      <c r="B36" s="87" t="s">
        <v>531</v>
      </c>
      <c r="C36" s="88" t="s">
        <v>524</v>
      </c>
      <c r="D36" s="88" t="s">
        <v>499</v>
      </c>
      <c r="E36" s="89" t="s">
        <v>42</v>
      </c>
      <c r="F36" s="97">
        <v>45541</v>
      </c>
      <c r="G36" s="97">
        <v>46691</v>
      </c>
    </row>
    <row r="37" spans="1:7" x14ac:dyDescent="0.2">
      <c r="A37" s="86">
        <v>34</v>
      </c>
      <c r="B37" s="87" t="s">
        <v>532</v>
      </c>
      <c r="C37" s="88" t="s">
        <v>524</v>
      </c>
      <c r="D37" s="88" t="s">
        <v>499</v>
      </c>
      <c r="E37" s="89" t="s">
        <v>43</v>
      </c>
      <c r="F37" s="97">
        <v>45134</v>
      </c>
      <c r="G37" s="97">
        <v>46261</v>
      </c>
    </row>
    <row r="38" spans="1:7" x14ac:dyDescent="0.2">
      <c r="A38" s="86">
        <v>35</v>
      </c>
      <c r="B38" s="87" t="s">
        <v>533</v>
      </c>
      <c r="C38" s="88" t="s">
        <v>524</v>
      </c>
      <c r="D38" s="88" t="s">
        <v>499</v>
      </c>
      <c r="E38" s="89" t="s">
        <v>44</v>
      </c>
      <c r="F38" s="91">
        <v>45489</v>
      </c>
      <c r="G38" s="97">
        <v>46583</v>
      </c>
    </row>
    <row r="39" spans="1:7" x14ac:dyDescent="0.2">
      <c r="A39" s="86">
        <v>36</v>
      </c>
      <c r="B39" s="87" t="s">
        <v>534</v>
      </c>
      <c r="C39" s="88" t="s">
        <v>524</v>
      </c>
      <c r="D39" s="88" t="s">
        <v>499</v>
      </c>
      <c r="E39" s="89" t="s">
        <v>45</v>
      </c>
      <c r="F39" s="97">
        <v>45540</v>
      </c>
      <c r="G39" s="97">
        <v>46638</v>
      </c>
    </row>
    <row r="40" spans="1:7" x14ac:dyDescent="0.2">
      <c r="A40" s="86">
        <v>37</v>
      </c>
      <c r="B40" s="98" t="s">
        <v>535</v>
      </c>
      <c r="C40" s="88" t="s">
        <v>524</v>
      </c>
      <c r="D40" s="88" t="s">
        <v>499</v>
      </c>
      <c r="E40" s="103" t="s">
        <v>46</v>
      </c>
      <c r="F40" s="101">
        <v>45562</v>
      </c>
      <c r="G40" s="97">
        <v>46673</v>
      </c>
    </row>
    <row r="41" spans="1:7" x14ac:dyDescent="0.2">
      <c r="A41" s="86">
        <v>38</v>
      </c>
      <c r="B41" s="104" t="s">
        <v>536</v>
      </c>
      <c r="C41" s="88" t="s">
        <v>524</v>
      </c>
      <c r="D41" s="88" t="s">
        <v>499</v>
      </c>
      <c r="E41" s="100" t="s">
        <v>47</v>
      </c>
      <c r="F41" s="105">
        <v>45483</v>
      </c>
      <c r="G41" s="97">
        <v>46577</v>
      </c>
    </row>
    <row r="42" spans="1:7" x14ac:dyDescent="0.2">
      <c r="A42" s="86">
        <v>39</v>
      </c>
      <c r="B42" s="104" t="s">
        <v>537</v>
      </c>
      <c r="C42" s="88" t="s">
        <v>524</v>
      </c>
      <c r="D42" s="88" t="s">
        <v>499</v>
      </c>
      <c r="E42" s="100" t="s">
        <v>48</v>
      </c>
      <c r="F42" s="106">
        <v>45553</v>
      </c>
      <c r="G42" s="106">
        <v>46642</v>
      </c>
    </row>
    <row r="43" spans="1:7" x14ac:dyDescent="0.2">
      <c r="A43" s="86">
        <v>40</v>
      </c>
      <c r="B43" s="87" t="s">
        <v>538</v>
      </c>
      <c r="C43" s="88" t="s">
        <v>524</v>
      </c>
      <c r="D43" s="88" t="s">
        <v>499</v>
      </c>
      <c r="E43" s="89" t="s">
        <v>49</v>
      </c>
      <c r="F43" s="90">
        <v>45813</v>
      </c>
      <c r="G43" s="102">
        <v>46908</v>
      </c>
    </row>
    <row r="44" spans="1:7" ht="14.25" customHeight="1" x14ac:dyDescent="0.2">
      <c r="A44" s="86">
        <v>41</v>
      </c>
      <c r="B44" s="98" t="s">
        <v>539</v>
      </c>
      <c r="C44" s="88" t="s">
        <v>524</v>
      </c>
      <c r="D44" s="88" t="s">
        <v>499</v>
      </c>
      <c r="E44" s="100" t="s">
        <v>50</v>
      </c>
      <c r="F44" s="101">
        <v>45435</v>
      </c>
      <c r="G44" s="101">
        <v>46529</v>
      </c>
    </row>
    <row r="45" spans="1:7" x14ac:dyDescent="0.2">
      <c r="A45" s="86">
        <v>42</v>
      </c>
      <c r="B45" s="547" t="s">
        <v>553</v>
      </c>
      <c r="C45" s="88" t="s">
        <v>524</v>
      </c>
      <c r="D45" s="88" t="s">
        <v>499</v>
      </c>
      <c r="E45" s="89" t="s">
        <v>51</v>
      </c>
      <c r="F45" s="91">
        <v>45399</v>
      </c>
      <c r="G45" s="97">
        <v>46493</v>
      </c>
    </row>
    <row r="46" spans="1:7" x14ac:dyDescent="0.2">
      <c r="A46" s="86">
        <v>43</v>
      </c>
      <c r="B46" s="549" t="s">
        <v>551</v>
      </c>
      <c r="C46" s="107" t="s">
        <v>540</v>
      </c>
      <c r="D46" s="108" t="s">
        <v>499</v>
      </c>
      <c r="E46" s="109" t="s">
        <v>52</v>
      </c>
      <c r="F46" s="110">
        <v>45034</v>
      </c>
      <c r="G46" s="110">
        <v>46181</v>
      </c>
    </row>
    <row r="47" spans="1:7" x14ac:dyDescent="0.2">
      <c r="A47" s="86">
        <v>44</v>
      </c>
      <c r="B47" s="549" t="s">
        <v>555</v>
      </c>
      <c r="C47" s="107" t="s">
        <v>540</v>
      </c>
      <c r="D47" s="108" t="s">
        <v>499</v>
      </c>
      <c r="E47" s="109" t="s">
        <v>53</v>
      </c>
      <c r="F47" s="110">
        <v>44929</v>
      </c>
      <c r="G47" s="110">
        <v>46024</v>
      </c>
    </row>
    <row r="48" spans="1:7" x14ac:dyDescent="0.2">
      <c r="A48" s="86">
        <v>45</v>
      </c>
      <c r="B48" s="549" t="s">
        <v>557</v>
      </c>
      <c r="C48" s="107" t="s">
        <v>541</v>
      </c>
      <c r="D48" s="108" t="s">
        <v>499</v>
      </c>
      <c r="E48" s="109" t="s">
        <v>54</v>
      </c>
      <c r="F48" s="110">
        <v>45448</v>
      </c>
      <c r="G48" s="110">
        <v>46542</v>
      </c>
    </row>
    <row r="49" spans="1:7" x14ac:dyDescent="0.2">
      <c r="A49" s="92">
        <v>46</v>
      </c>
      <c r="B49" s="548" t="s">
        <v>545</v>
      </c>
      <c r="C49" s="111" t="s">
        <v>498</v>
      </c>
      <c r="D49" s="112" t="s">
        <v>542</v>
      </c>
      <c r="E49" s="113" t="s">
        <v>55</v>
      </c>
      <c r="F49" s="113" t="s">
        <v>55</v>
      </c>
      <c r="G49" s="113" t="s">
        <v>55</v>
      </c>
    </row>
    <row r="50" spans="1:7" x14ac:dyDescent="0.2">
      <c r="A50" s="86">
        <v>47</v>
      </c>
      <c r="B50" s="549" t="s">
        <v>547</v>
      </c>
      <c r="C50" s="114" t="s">
        <v>543</v>
      </c>
      <c r="D50" s="108" t="s">
        <v>499</v>
      </c>
      <c r="E50" s="115" t="s">
        <v>56</v>
      </c>
      <c r="F50" s="110">
        <v>45646</v>
      </c>
      <c r="G50" s="110">
        <v>46740</v>
      </c>
    </row>
    <row r="51" spans="1:7" ht="14.1" customHeight="1" x14ac:dyDescent="0.2">
      <c r="A51" s="86">
        <v>48</v>
      </c>
      <c r="B51" s="549" t="s">
        <v>549</v>
      </c>
      <c r="C51" s="114" t="s">
        <v>543</v>
      </c>
      <c r="D51" s="108" t="s">
        <v>499</v>
      </c>
      <c r="E51" s="115" t="s">
        <v>57</v>
      </c>
      <c r="F51" s="110">
        <v>45791</v>
      </c>
      <c r="G51" s="110">
        <v>46886</v>
      </c>
    </row>
    <row r="52" spans="1:7" ht="30.95" customHeight="1" x14ac:dyDescent="0.2"/>
  </sheetData>
  <mergeCells count="2">
    <mergeCell ref="A1:G1"/>
    <mergeCell ref="A2:G2"/>
  </mergeCells>
  <phoneticPr fontId="46" type="noConversion"/>
  <dataValidations count="1">
    <dataValidation type="list" allowBlank="1" showInputMessage="1" showErrorMessage="1" sqref="G1">
      <formula1>#REF!</formula1>
    </dataValidation>
  </dataValidation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1"/>
  <sheetViews>
    <sheetView showGridLines="0" zoomScale="85" zoomScaleNormal="85" workbookViewId="0">
      <selection activeCell="H3" sqref="H3"/>
    </sheetView>
  </sheetViews>
  <sheetFormatPr defaultColWidth="9" defaultRowHeight="14.25" x14ac:dyDescent="0.2"/>
  <cols>
    <col min="1" max="1" width="5.5" style="49" customWidth="1"/>
    <col min="2" max="2" width="34.625" style="49" customWidth="1"/>
    <col min="3" max="3" width="30.25" style="49" bestFit="1" customWidth="1"/>
    <col min="4" max="4" width="13.25" style="49" customWidth="1"/>
    <col min="5" max="5" width="36.375" style="49" customWidth="1"/>
    <col min="6" max="6" width="15.625" style="49" customWidth="1"/>
    <col min="7" max="7" width="16.125" style="49" customWidth="1"/>
    <col min="8" max="8" width="31" style="49" customWidth="1"/>
    <col min="9" max="9" width="24" style="49" customWidth="1"/>
    <col min="10" max="16384" width="9" style="49"/>
  </cols>
  <sheetData>
    <row r="1" spans="1:12" ht="44.25" customHeight="1" x14ac:dyDescent="0.2">
      <c r="A1" s="681" t="str">
        <f>Definitions!A1</f>
        <v>Zijin Mining 2025 ESG Performance Data</v>
      </c>
      <c r="B1" s="682"/>
      <c r="C1" s="682"/>
      <c r="D1" s="682"/>
      <c r="E1" s="682"/>
      <c r="F1" s="682"/>
      <c r="G1" s="682"/>
      <c r="H1" s="81" t="str">
        <f>Definitions!L1</f>
        <v>Last Update:2026/3/30</v>
      </c>
      <c r="I1" s="51"/>
      <c r="K1" s="54"/>
      <c r="L1" s="82"/>
    </row>
    <row r="2" spans="1:12" ht="45" customHeight="1" x14ac:dyDescent="0.2">
      <c r="A2" s="683" t="s">
        <v>381</v>
      </c>
      <c r="B2" s="684"/>
      <c r="C2" s="684"/>
      <c r="D2" s="684"/>
      <c r="E2" s="684"/>
      <c r="F2" s="684"/>
      <c r="G2" s="684"/>
      <c r="H2" s="52"/>
      <c r="I2" s="52"/>
      <c r="J2" s="54"/>
      <c r="K2" s="54"/>
      <c r="L2" s="54"/>
    </row>
    <row r="3" spans="1:12" ht="45" x14ac:dyDescent="0.2">
      <c r="A3" s="53" t="s">
        <v>9</v>
      </c>
      <c r="B3" s="517" t="s">
        <v>380</v>
      </c>
      <c r="C3" s="517" t="s">
        <v>374</v>
      </c>
      <c r="D3" s="517" t="s">
        <v>375</v>
      </c>
      <c r="E3" s="517" t="s">
        <v>376</v>
      </c>
      <c r="F3" s="517" t="s">
        <v>377</v>
      </c>
      <c r="G3" s="517" t="s">
        <v>378</v>
      </c>
      <c r="H3" s="54"/>
      <c r="I3" s="54"/>
      <c r="J3" s="54"/>
    </row>
    <row r="4" spans="1:12" ht="15.95" customHeight="1" x14ac:dyDescent="0.2">
      <c r="A4" s="55">
        <v>1</v>
      </c>
      <c r="B4" s="55" t="s">
        <v>497</v>
      </c>
      <c r="C4" s="55" t="s">
        <v>498</v>
      </c>
      <c r="D4" s="55" t="s">
        <v>499</v>
      </c>
      <c r="E4" s="55" t="s">
        <v>58</v>
      </c>
      <c r="F4" s="55">
        <v>45775</v>
      </c>
      <c r="G4" s="56">
        <v>46826</v>
      </c>
    </row>
    <row r="5" spans="1:12" ht="15.95" customHeight="1" x14ac:dyDescent="0.2">
      <c r="A5" s="55">
        <v>2</v>
      </c>
      <c r="B5" s="55" t="s">
        <v>505</v>
      </c>
      <c r="C5" s="55" t="s">
        <v>498</v>
      </c>
      <c r="D5" s="55" t="s">
        <v>499</v>
      </c>
      <c r="E5" s="55" t="s">
        <v>59</v>
      </c>
      <c r="F5" s="55">
        <v>45643</v>
      </c>
      <c r="G5" s="56">
        <v>46742</v>
      </c>
    </row>
    <row r="6" spans="1:12" ht="15.95" customHeight="1" x14ac:dyDescent="0.2">
      <c r="A6" s="55">
        <v>3</v>
      </c>
      <c r="B6" s="57" t="s">
        <v>502</v>
      </c>
      <c r="C6" s="57" t="s">
        <v>498</v>
      </c>
      <c r="D6" s="57" t="s">
        <v>499</v>
      </c>
      <c r="E6" s="57" t="s">
        <v>60</v>
      </c>
      <c r="F6" s="58">
        <v>45608</v>
      </c>
      <c r="G6" s="58">
        <v>46701</v>
      </c>
    </row>
    <row r="7" spans="1:12" ht="15.95" customHeight="1" x14ac:dyDescent="0.2">
      <c r="A7" s="59">
        <v>4</v>
      </c>
      <c r="B7" s="59" t="s">
        <v>501</v>
      </c>
      <c r="C7" s="59" t="s">
        <v>498</v>
      </c>
      <c r="D7" s="59" t="s">
        <v>499</v>
      </c>
      <c r="E7" s="59" t="s">
        <v>61</v>
      </c>
      <c r="F7" s="56">
        <v>44517</v>
      </c>
      <c r="G7" s="56">
        <v>45612</v>
      </c>
    </row>
    <row r="8" spans="1:12" ht="15.95" customHeight="1" x14ac:dyDescent="0.2">
      <c r="A8" s="60">
        <v>5</v>
      </c>
      <c r="B8" s="61" t="s">
        <v>511</v>
      </c>
      <c r="C8" s="61" t="s">
        <v>498</v>
      </c>
      <c r="D8" s="61" t="s">
        <v>499</v>
      </c>
      <c r="E8" s="61" t="s">
        <v>22</v>
      </c>
      <c r="F8" s="62">
        <v>45058</v>
      </c>
      <c r="G8" s="62">
        <v>46158</v>
      </c>
    </row>
    <row r="9" spans="1:12" ht="15.95" customHeight="1" x14ac:dyDescent="0.2">
      <c r="A9" s="60">
        <v>6</v>
      </c>
      <c r="B9" s="61" t="s">
        <v>512</v>
      </c>
      <c r="C9" s="61" t="s">
        <v>498</v>
      </c>
      <c r="D9" s="61" t="s">
        <v>499</v>
      </c>
      <c r="E9" s="61" t="s">
        <v>62</v>
      </c>
      <c r="F9" s="62">
        <v>44908</v>
      </c>
      <c r="G9" s="62">
        <v>46103</v>
      </c>
    </row>
    <row r="10" spans="1:12" ht="15.95" customHeight="1" x14ac:dyDescent="0.2">
      <c r="A10" s="60">
        <v>7</v>
      </c>
      <c r="B10" s="61" t="s">
        <v>504</v>
      </c>
      <c r="C10" s="61" t="s">
        <v>498</v>
      </c>
      <c r="D10" s="61" t="s">
        <v>499</v>
      </c>
      <c r="E10" s="61" t="s">
        <v>63</v>
      </c>
      <c r="F10" s="62">
        <v>45635</v>
      </c>
      <c r="G10" s="62">
        <v>46743</v>
      </c>
    </row>
    <row r="11" spans="1:12" ht="15.95" customHeight="1" x14ac:dyDescent="0.2">
      <c r="A11" s="60">
        <v>8</v>
      </c>
      <c r="B11" s="61" t="s">
        <v>508</v>
      </c>
      <c r="C11" s="61" t="s">
        <v>498</v>
      </c>
      <c r="D11" s="61" t="s">
        <v>499</v>
      </c>
      <c r="E11" s="61" t="s">
        <v>64</v>
      </c>
      <c r="F11" s="63">
        <v>45965</v>
      </c>
      <c r="G11" s="63">
        <v>47037</v>
      </c>
    </row>
    <row r="12" spans="1:12" ht="15.95" customHeight="1" x14ac:dyDescent="0.2">
      <c r="A12" s="60">
        <v>9</v>
      </c>
      <c r="B12" s="61" t="s">
        <v>507</v>
      </c>
      <c r="C12" s="61" t="s">
        <v>498</v>
      </c>
      <c r="D12" s="61" t="s">
        <v>499</v>
      </c>
      <c r="E12" s="61" t="s">
        <v>65</v>
      </c>
      <c r="F12" s="63">
        <v>45957</v>
      </c>
      <c r="G12" s="63">
        <v>47083</v>
      </c>
    </row>
    <row r="13" spans="1:12" ht="15.95" customHeight="1" x14ac:dyDescent="0.25">
      <c r="A13" s="60">
        <v>10</v>
      </c>
      <c r="B13" s="61" t="s">
        <v>506</v>
      </c>
      <c r="C13" s="61" t="s">
        <v>498</v>
      </c>
      <c r="D13" s="61" t="s">
        <v>499</v>
      </c>
      <c r="E13" s="64" t="s">
        <v>66</v>
      </c>
      <c r="F13" s="62">
        <v>45523</v>
      </c>
      <c r="G13" s="62">
        <v>46629</v>
      </c>
    </row>
    <row r="14" spans="1:12" ht="15.95" customHeight="1" x14ac:dyDescent="0.2">
      <c r="A14" s="60">
        <v>11</v>
      </c>
      <c r="B14" s="61" t="s">
        <v>513</v>
      </c>
      <c r="C14" s="61" t="s">
        <v>498</v>
      </c>
      <c r="D14" s="61" t="s">
        <v>499</v>
      </c>
      <c r="E14" s="61" t="s">
        <v>67</v>
      </c>
      <c r="F14" s="62">
        <v>45511</v>
      </c>
      <c r="G14" s="62">
        <v>46569</v>
      </c>
    </row>
    <row r="15" spans="1:12" ht="15.95" customHeight="1" x14ac:dyDescent="0.2">
      <c r="A15" s="60">
        <v>12</v>
      </c>
      <c r="B15" s="61" t="s">
        <v>509</v>
      </c>
      <c r="C15" s="61" t="s">
        <v>498</v>
      </c>
      <c r="D15" s="61" t="s">
        <v>499</v>
      </c>
      <c r="E15" s="61" t="s">
        <v>68</v>
      </c>
      <c r="F15" s="62">
        <v>45252</v>
      </c>
      <c r="G15" s="62">
        <v>46355</v>
      </c>
    </row>
    <row r="16" spans="1:12" ht="15.95" customHeight="1" x14ac:dyDescent="0.2">
      <c r="A16" s="60">
        <v>13</v>
      </c>
      <c r="B16" s="61" t="s">
        <v>503</v>
      </c>
      <c r="C16" s="61" t="s">
        <v>498</v>
      </c>
      <c r="D16" s="61" t="s">
        <v>499</v>
      </c>
      <c r="E16" s="61" t="s">
        <v>69</v>
      </c>
      <c r="F16" s="63">
        <v>45562</v>
      </c>
      <c r="G16" s="63">
        <v>46736</v>
      </c>
    </row>
    <row r="17" spans="1:7" ht="15.95" customHeight="1" x14ac:dyDescent="0.2">
      <c r="A17" s="60">
        <v>14</v>
      </c>
      <c r="B17" s="61" t="s">
        <v>510</v>
      </c>
      <c r="C17" s="61" t="s">
        <v>498</v>
      </c>
      <c r="D17" s="61" t="s">
        <v>499</v>
      </c>
      <c r="E17" s="61" t="s">
        <v>70</v>
      </c>
      <c r="F17" s="62">
        <v>45555</v>
      </c>
      <c r="G17" s="62">
        <v>46637</v>
      </c>
    </row>
    <row r="18" spans="1:7" ht="15.95" customHeight="1" x14ac:dyDescent="0.2">
      <c r="A18" s="60">
        <v>15</v>
      </c>
      <c r="B18" s="61" t="s">
        <v>500</v>
      </c>
      <c r="C18" s="61" t="s">
        <v>498</v>
      </c>
      <c r="D18" s="61" t="s">
        <v>499</v>
      </c>
      <c r="E18" s="61" t="s">
        <v>71</v>
      </c>
      <c r="F18" s="62">
        <v>45154</v>
      </c>
      <c r="G18" s="62">
        <v>46240</v>
      </c>
    </row>
    <row r="19" spans="1:7" ht="15.95" customHeight="1" x14ac:dyDescent="0.2">
      <c r="A19" s="60">
        <v>16</v>
      </c>
      <c r="B19" s="61" t="s">
        <v>515</v>
      </c>
      <c r="C19" s="61" t="s">
        <v>498</v>
      </c>
      <c r="D19" s="61" t="s">
        <v>499</v>
      </c>
      <c r="E19" s="61" t="s">
        <v>72</v>
      </c>
      <c r="F19" s="62">
        <v>46065</v>
      </c>
      <c r="G19" s="62">
        <v>47160</v>
      </c>
    </row>
    <row r="20" spans="1:7" ht="15.95" customHeight="1" x14ac:dyDescent="0.2">
      <c r="A20" s="60">
        <v>17</v>
      </c>
      <c r="B20" s="61" t="s">
        <v>520</v>
      </c>
      <c r="C20" s="61" t="s">
        <v>498</v>
      </c>
      <c r="D20" s="61" t="s">
        <v>499</v>
      </c>
      <c r="E20" s="61" t="s">
        <v>73</v>
      </c>
      <c r="F20" s="62">
        <v>45550</v>
      </c>
      <c r="G20" s="62">
        <v>46644</v>
      </c>
    </row>
    <row r="21" spans="1:7" ht="15.95" customHeight="1" x14ac:dyDescent="0.2">
      <c r="A21" s="60">
        <v>18</v>
      </c>
      <c r="B21" s="61" t="s">
        <v>522</v>
      </c>
      <c r="C21" s="61" t="s">
        <v>498</v>
      </c>
      <c r="D21" s="61" t="s">
        <v>499</v>
      </c>
      <c r="E21" s="61" t="s">
        <v>74</v>
      </c>
      <c r="F21" s="62">
        <v>45580</v>
      </c>
      <c r="G21" s="62">
        <v>46744</v>
      </c>
    </row>
    <row r="22" spans="1:7" ht="15.95" customHeight="1" x14ac:dyDescent="0.2">
      <c r="A22" s="60">
        <v>19</v>
      </c>
      <c r="B22" s="61" t="s">
        <v>519</v>
      </c>
      <c r="C22" s="61" t="s">
        <v>498</v>
      </c>
      <c r="D22" s="61" t="s">
        <v>499</v>
      </c>
      <c r="E22" s="61" t="s">
        <v>75</v>
      </c>
      <c r="F22" s="62">
        <v>45512</v>
      </c>
      <c r="G22" s="62">
        <v>46606</v>
      </c>
    </row>
    <row r="23" spans="1:7" ht="15.95" customHeight="1" x14ac:dyDescent="0.2">
      <c r="A23" s="60">
        <v>20</v>
      </c>
      <c r="B23" s="61" t="s">
        <v>516</v>
      </c>
      <c r="C23" s="61" t="s">
        <v>498</v>
      </c>
      <c r="D23" s="61" t="s">
        <v>499</v>
      </c>
      <c r="E23" s="61" t="s">
        <v>76</v>
      </c>
      <c r="F23" s="63">
        <v>45687</v>
      </c>
      <c r="G23" s="63">
        <v>46781</v>
      </c>
    </row>
    <row r="24" spans="1:7" ht="15.95" customHeight="1" x14ac:dyDescent="0.2">
      <c r="A24" s="60">
        <v>21</v>
      </c>
      <c r="B24" s="61" t="s">
        <v>514</v>
      </c>
      <c r="C24" s="61" t="s">
        <v>498</v>
      </c>
      <c r="D24" s="61" t="s">
        <v>499</v>
      </c>
      <c r="E24" s="61" t="s">
        <v>77</v>
      </c>
      <c r="F24" s="62">
        <v>45629</v>
      </c>
      <c r="G24" s="62">
        <v>46723</v>
      </c>
    </row>
    <row r="25" spans="1:7" ht="15.95" customHeight="1" x14ac:dyDescent="0.2">
      <c r="A25" s="60">
        <v>22</v>
      </c>
      <c r="B25" s="61" t="s">
        <v>517</v>
      </c>
      <c r="C25" s="61" t="s">
        <v>498</v>
      </c>
      <c r="D25" s="61" t="s">
        <v>499</v>
      </c>
      <c r="E25" s="61" t="s">
        <v>29</v>
      </c>
      <c r="F25" s="62">
        <v>44907</v>
      </c>
      <c r="G25" s="63">
        <v>47055</v>
      </c>
    </row>
    <row r="26" spans="1:7" ht="15.95" customHeight="1" x14ac:dyDescent="0.2">
      <c r="A26" s="60">
        <v>23</v>
      </c>
      <c r="B26" s="61" t="s">
        <v>521</v>
      </c>
      <c r="C26" s="61" t="s">
        <v>498</v>
      </c>
      <c r="D26" s="61" t="s">
        <v>499</v>
      </c>
      <c r="E26" s="61" t="s">
        <v>78</v>
      </c>
      <c r="F26" s="62">
        <v>44813</v>
      </c>
      <c r="G26" s="62">
        <v>45908</v>
      </c>
    </row>
    <row r="27" spans="1:7" ht="15.95" customHeight="1" x14ac:dyDescent="0.2">
      <c r="A27" s="60">
        <v>24</v>
      </c>
      <c r="B27" s="61" t="s">
        <v>531</v>
      </c>
      <c r="C27" s="61" t="s">
        <v>524</v>
      </c>
      <c r="D27" s="61" t="s">
        <v>499</v>
      </c>
      <c r="E27" s="61" t="s">
        <v>79</v>
      </c>
      <c r="F27" s="62">
        <v>45541</v>
      </c>
      <c r="G27" s="62">
        <v>46691</v>
      </c>
    </row>
    <row r="28" spans="1:7" ht="15.95" customHeight="1" x14ac:dyDescent="0.2">
      <c r="A28" s="60">
        <v>25</v>
      </c>
      <c r="B28" s="61" t="s">
        <v>523</v>
      </c>
      <c r="C28" s="61" t="s">
        <v>524</v>
      </c>
      <c r="D28" s="61" t="s">
        <v>499</v>
      </c>
      <c r="E28" s="65" t="s">
        <v>80</v>
      </c>
      <c r="F28" s="66">
        <v>45929</v>
      </c>
      <c r="G28" s="66">
        <v>47025</v>
      </c>
    </row>
    <row r="29" spans="1:7" ht="15.95" customHeight="1" x14ac:dyDescent="0.2">
      <c r="A29" s="60">
        <v>26</v>
      </c>
      <c r="B29" s="61" t="s">
        <v>530</v>
      </c>
      <c r="C29" s="61" t="s">
        <v>524</v>
      </c>
      <c r="D29" s="61" t="s">
        <v>499</v>
      </c>
      <c r="E29" s="61" t="s">
        <v>81</v>
      </c>
      <c r="F29" s="62">
        <v>45532</v>
      </c>
      <c r="G29" s="62">
        <v>46628</v>
      </c>
    </row>
    <row r="30" spans="1:7" ht="15.95" customHeight="1" x14ac:dyDescent="0.2">
      <c r="A30" s="60">
        <v>27</v>
      </c>
      <c r="B30" s="61" t="s">
        <v>533</v>
      </c>
      <c r="C30" s="61" t="s">
        <v>524</v>
      </c>
      <c r="D30" s="61" t="s">
        <v>499</v>
      </c>
      <c r="E30" s="61" t="s">
        <v>82</v>
      </c>
      <c r="F30" s="62">
        <v>45489</v>
      </c>
      <c r="G30" s="62">
        <v>46583</v>
      </c>
    </row>
    <row r="31" spans="1:7" ht="15.95" customHeight="1" x14ac:dyDescent="0.2">
      <c r="A31" s="60">
        <v>28</v>
      </c>
      <c r="B31" s="61" t="s">
        <v>525</v>
      </c>
      <c r="C31" s="61" t="s">
        <v>524</v>
      </c>
      <c r="D31" s="61" t="s">
        <v>499</v>
      </c>
      <c r="E31" s="61" t="s">
        <v>83</v>
      </c>
      <c r="F31" s="63">
        <v>45982</v>
      </c>
      <c r="G31" s="63">
        <v>47095</v>
      </c>
    </row>
    <row r="32" spans="1:7" ht="15.95" customHeight="1" x14ac:dyDescent="0.2">
      <c r="A32" s="60">
        <v>29</v>
      </c>
      <c r="B32" s="61" t="s">
        <v>527</v>
      </c>
      <c r="C32" s="61" t="s">
        <v>524</v>
      </c>
      <c r="D32" s="61" t="s">
        <v>499</v>
      </c>
      <c r="E32" s="61" t="s">
        <v>84</v>
      </c>
      <c r="F32" s="62">
        <v>45208</v>
      </c>
      <c r="G32" s="62">
        <v>46309</v>
      </c>
    </row>
    <row r="33" spans="1:65" ht="15.95" customHeight="1" x14ac:dyDescent="0.2">
      <c r="A33" s="60">
        <v>30</v>
      </c>
      <c r="B33" s="61" t="s">
        <v>532</v>
      </c>
      <c r="C33" s="61" t="s">
        <v>524</v>
      </c>
      <c r="D33" s="61" t="s">
        <v>499</v>
      </c>
      <c r="E33" s="61" t="s">
        <v>85</v>
      </c>
      <c r="F33" s="62">
        <v>45134</v>
      </c>
      <c r="G33" s="62">
        <v>46261</v>
      </c>
    </row>
    <row r="34" spans="1:65" ht="15.95" customHeight="1" x14ac:dyDescent="0.2">
      <c r="A34" s="60">
        <v>31</v>
      </c>
      <c r="B34" s="61" t="s">
        <v>528</v>
      </c>
      <c r="C34" s="61" t="s">
        <v>524</v>
      </c>
      <c r="D34" s="61" t="s">
        <v>499</v>
      </c>
      <c r="E34" s="61" t="s">
        <v>86</v>
      </c>
      <c r="F34" s="62">
        <v>45040</v>
      </c>
      <c r="G34" s="62">
        <v>46159</v>
      </c>
    </row>
    <row r="35" spans="1:65" ht="15.95" customHeight="1" x14ac:dyDescent="0.2">
      <c r="A35" s="60">
        <v>32</v>
      </c>
      <c r="B35" s="61" t="s">
        <v>534</v>
      </c>
      <c r="C35" s="61" t="s">
        <v>524</v>
      </c>
      <c r="D35" s="61" t="s">
        <v>499</v>
      </c>
      <c r="E35" s="61" t="s">
        <v>87</v>
      </c>
      <c r="F35" s="62">
        <v>44448</v>
      </c>
      <c r="G35" s="62">
        <v>46638</v>
      </c>
    </row>
    <row r="36" spans="1:65" ht="15.95" customHeight="1" x14ac:dyDescent="0.2">
      <c r="A36" s="60">
        <v>33</v>
      </c>
      <c r="B36" s="61" t="s">
        <v>526</v>
      </c>
      <c r="C36" s="61" t="s">
        <v>524</v>
      </c>
      <c r="D36" s="61" t="s">
        <v>499</v>
      </c>
      <c r="E36" s="61" t="s">
        <v>88</v>
      </c>
      <c r="F36" s="63">
        <v>45896</v>
      </c>
      <c r="G36" s="63">
        <v>46976</v>
      </c>
    </row>
    <row r="37" spans="1:65" ht="15.95" customHeight="1" x14ac:dyDescent="0.2">
      <c r="A37" s="60">
        <v>34</v>
      </c>
      <c r="B37" s="61" t="s">
        <v>529</v>
      </c>
      <c r="C37" s="551" t="s">
        <v>563</v>
      </c>
      <c r="D37" s="61" t="s">
        <v>499</v>
      </c>
      <c r="E37" s="61" t="s">
        <v>89</v>
      </c>
      <c r="F37" s="62">
        <v>45614</v>
      </c>
      <c r="G37" s="62">
        <v>46742</v>
      </c>
    </row>
    <row r="38" spans="1:65" ht="15.95" customHeight="1" x14ac:dyDescent="0.2">
      <c r="A38" s="60">
        <v>35</v>
      </c>
      <c r="B38" s="61" t="s">
        <v>550</v>
      </c>
      <c r="C38" s="61" t="s">
        <v>540</v>
      </c>
      <c r="D38" s="61" t="s">
        <v>499</v>
      </c>
      <c r="E38" s="61" t="s">
        <v>90</v>
      </c>
      <c r="F38" s="62">
        <v>45034</v>
      </c>
      <c r="G38" s="62">
        <v>46182</v>
      </c>
    </row>
    <row r="39" spans="1:65" ht="15.95" customHeight="1" x14ac:dyDescent="0.2">
      <c r="A39" s="61">
        <v>36</v>
      </c>
      <c r="B39" s="61" t="s">
        <v>560</v>
      </c>
      <c r="C39" s="61" t="s">
        <v>561</v>
      </c>
      <c r="D39" s="61" t="s">
        <v>499</v>
      </c>
      <c r="E39" s="61" t="s">
        <v>91</v>
      </c>
      <c r="F39" s="62">
        <v>45960</v>
      </c>
      <c r="G39" s="62">
        <v>47055</v>
      </c>
    </row>
    <row r="40" spans="1:65" ht="15.95" customHeight="1" x14ac:dyDescent="0.25">
      <c r="A40" s="60">
        <v>37</v>
      </c>
      <c r="B40" s="64" t="s">
        <v>558</v>
      </c>
      <c r="C40" s="64" t="s">
        <v>498</v>
      </c>
      <c r="D40" s="64" t="s">
        <v>499</v>
      </c>
      <c r="E40" s="61" t="s">
        <v>92</v>
      </c>
      <c r="F40" s="63">
        <v>45911</v>
      </c>
      <c r="G40" s="63">
        <v>47006</v>
      </c>
    </row>
    <row r="41" spans="1:65" ht="15.95" customHeight="1" x14ac:dyDescent="0.25">
      <c r="A41" s="60">
        <v>38</v>
      </c>
      <c r="B41" s="64" t="s">
        <v>552</v>
      </c>
      <c r="C41" s="61" t="s">
        <v>524</v>
      </c>
      <c r="D41" s="61" t="s">
        <v>499</v>
      </c>
      <c r="E41" s="67" t="s">
        <v>93</v>
      </c>
      <c r="F41" s="68">
        <v>45399</v>
      </c>
      <c r="G41" s="68">
        <v>46493</v>
      </c>
    </row>
    <row r="42" spans="1:65" ht="15.95" customHeight="1" x14ac:dyDescent="0.2">
      <c r="A42" s="60">
        <v>39</v>
      </c>
      <c r="B42" s="67" t="s">
        <v>537</v>
      </c>
      <c r="C42" s="61" t="s">
        <v>524</v>
      </c>
      <c r="D42" s="67" t="s">
        <v>499</v>
      </c>
      <c r="E42" s="67" t="s">
        <v>94</v>
      </c>
      <c r="F42" s="69">
        <v>45553</v>
      </c>
      <c r="G42" s="69">
        <v>46642</v>
      </c>
    </row>
    <row r="43" spans="1:65" ht="15.95" customHeight="1" x14ac:dyDescent="0.2">
      <c r="A43" s="60">
        <v>40</v>
      </c>
      <c r="B43" s="61" t="s">
        <v>556</v>
      </c>
      <c r="C43" s="60" t="s">
        <v>541</v>
      </c>
      <c r="D43" s="60" t="s">
        <v>499</v>
      </c>
      <c r="E43" s="60" t="s">
        <v>95</v>
      </c>
      <c r="F43" s="70">
        <v>45448</v>
      </c>
      <c r="G43" s="70">
        <v>46542</v>
      </c>
    </row>
    <row r="44" spans="1:65" ht="15.95" customHeight="1" x14ac:dyDescent="0.25">
      <c r="A44" s="60">
        <v>41</v>
      </c>
      <c r="B44" s="71" t="s">
        <v>554</v>
      </c>
      <c r="C44" s="71" t="s">
        <v>540</v>
      </c>
      <c r="D44" s="71" t="s">
        <v>499</v>
      </c>
      <c r="E44" s="71" t="s">
        <v>96</v>
      </c>
      <c r="F44" s="72">
        <v>46000</v>
      </c>
      <c r="G44" s="72">
        <v>47120</v>
      </c>
    </row>
    <row r="45" spans="1:65" s="50" customFormat="1" ht="15.95" customHeight="1" x14ac:dyDescent="0.25">
      <c r="A45" s="60">
        <v>42</v>
      </c>
      <c r="B45" s="64" t="s">
        <v>536</v>
      </c>
      <c r="C45" s="61" t="s">
        <v>524</v>
      </c>
      <c r="D45" s="61" t="s">
        <v>499</v>
      </c>
      <c r="E45" s="67" t="s">
        <v>97</v>
      </c>
      <c r="F45" s="73">
        <v>45483</v>
      </c>
      <c r="G45" s="73">
        <v>46577</v>
      </c>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row>
    <row r="46" spans="1:65" s="50" customFormat="1" ht="15.95" customHeight="1" x14ac:dyDescent="0.25">
      <c r="A46" s="60">
        <v>43</v>
      </c>
      <c r="B46" s="71" t="s">
        <v>538</v>
      </c>
      <c r="C46" s="61" t="s">
        <v>561</v>
      </c>
      <c r="D46" s="71" t="s">
        <v>499</v>
      </c>
      <c r="E46" s="71" t="s">
        <v>49</v>
      </c>
      <c r="F46" s="72">
        <v>45813</v>
      </c>
      <c r="G46" s="72">
        <v>46908</v>
      </c>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row>
    <row r="47" spans="1:65" s="50" customFormat="1" ht="15.95" customHeight="1" x14ac:dyDescent="0.25">
      <c r="A47" s="60">
        <v>44</v>
      </c>
      <c r="B47" s="71" t="s">
        <v>518</v>
      </c>
      <c r="C47" s="71" t="s">
        <v>498</v>
      </c>
      <c r="D47" s="71" t="s">
        <v>499</v>
      </c>
      <c r="E47" s="71" t="s">
        <v>98</v>
      </c>
      <c r="F47" s="72">
        <v>45213</v>
      </c>
      <c r="G47" s="72">
        <v>46309</v>
      </c>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row>
    <row r="48" spans="1:65" s="50" customFormat="1" ht="15.95" customHeight="1" x14ac:dyDescent="0.25">
      <c r="A48" s="60">
        <v>45</v>
      </c>
      <c r="B48" s="71" t="s">
        <v>535</v>
      </c>
      <c r="C48" s="74" t="s">
        <v>524</v>
      </c>
      <c r="D48" s="71" t="s">
        <v>499</v>
      </c>
      <c r="E48" s="71" t="s">
        <v>99</v>
      </c>
      <c r="F48" s="72">
        <v>45562</v>
      </c>
      <c r="G48" s="73">
        <v>46673</v>
      </c>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row>
    <row r="49" spans="1:65" ht="15.95" customHeight="1" x14ac:dyDescent="0.25">
      <c r="A49" s="59">
        <v>46</v>
      </c>
      <c r="B49" s="75" t="s">
        <v>544</v>
      </c>
      <c r="C49" s="75" t="s">
        <v>498</v>
      </c>
      <c r="D49" s="75" t="s">
        <v>542</v>
      </c>
      <c r="E49" s="75" t="s">
        <v>55</v>
      </c>
      <c r="F49" s="75" t="s">
        <v>55</v>
      </c>
      <c r="G49" s="75" t="s">
        <v>55</v>
      </c>
    </row>
    <row r="50" spans="1:65" s="50" customFormat="1" ht="15.95" customHeight="1" x14ac:dyDescent="0.25">
      <c r="A50" s="60">
        <v>47</v>
      </c>
      <c r="B50" s="64" t="s">
        <v>546</v>
      </c>
      <c r="C50" s="76" t="s">
        <v>562</v>
      </c>
      <c r="D50" s="77" t="s">
        <v>499</v>
      </c>
      <c r="E50" s="77" t="s">
        <v>100</v>
      </c>
      <c r="F50" s="78">
        <v>45646</v>
      </c>
      <c r="G50" s="78">
        <v>46740</v>
      </c>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row>
    <row r="51" spans="1:65" s="50" customFormat="1" ht="15.95" customHeight="1" x14ac:dyDescent="0.25">
      <c r="A51" s="60">
        <v>48</v>
      </c>
      <c r="B51" s="64" t="s">
        <v>548</v>
      </c>
      <c r="C51" s="76" t="s">
        <v>562</v>
      </c>
      <c r="D51" s="76" t="s">
        <v>499</v>
      </c>
      <c r="E51" s="76" t="s">
        <v>101</v>
      </c>
      <c r="F51" s="79">
        <v>45791</v>
      </c>
      <c r="G51" s="79">
        <v>46886</v>
      </c>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row>
    <row r="53" spans="1:65" x14ac:dyDescent="0.2">
      <c r="I53" s="83"/>
    </row>
    <row r="54" spans="1:65" x14ac:dyDescent="0.2">
      <c r="I54" s="83"/>
    </row>
    <row r="55" spans="1:65" x14ac:dyDescent="0.2">
      <c r="I55" s="83"/>
    </row>
    <row r="56" spans="1:65" x14ac:dyDescent="0.2">
      <c r="I56" s="83"/>
    </row>
    <row r="57" spans="1:65" x14ac:dyDescent="0.2">
      <c r="I57" s="83"/>
    </row>
    <row r="58" spans="1:65" x14ac:dyDescent="0.2">
      <c r="I58" s="83"/>
    </row>
    <row r="61" spans="1:65" x14ac:dyDescent="0.2">
      <c r="B61" s="80"/>
    </row>
  </sheetData>
  <mergeCells count="2">
    <mergeCell ref="A1:G1"/>
    <mergeCell ref="A2:G2"/>
  </mergeCells>
  <phoneticPr fontId="46" type="noConversion"/>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8"/>
  <sheetViews>
    <sheetView tabSelected="1" zoomScale="70" zoomScaleNormal="70" workbookViewId="0">
      <selection sqref="A1:D1"/>
    </sheetView>
  </sheetViews>
  <sheetFormatPr defaultColWidth="9" defaultRowHeight="14.25" x14ac:dyDescent="0.2"/>
  <cols>
    <col min="1" max="1" width="6.625" style="4" customWidth="1"/>
    <col min="2" max="2" width="35.375" style="4" customWidth="1"/>
    <col min="3" max="3" width="12.125" style="4" customWidth="1"/>
    <col min="4" max="4" width="19.625" style="4" bestFit="1" customWidth="1"/>
    <col min="5" max="5" width="14.25" style="4" customWidth="1"/>
    <col min="6" max="6" width="23.75" style="4" customWidth="1"/>
    <col min="7" max="7" width="19.75" style="4" customWidth="1"/>
    <col min="8" max="8" width="20" style="4" customWidth="1"/>
    <col min="9" max="9" width="22" style="4" customWidth="1"/>
    <col min="10" max="11" width="20.5" style="4" customWidth="1"/>
    <col min="12" max="12" width="27.5" style="4" customWidth="1"/>
    <col min="13" max="13" width="13.625" style="4" customWidth="1"/>
    <col min="14" max="14" width="18.625" style="4" customWidth="1"/>
    <col min="15" max="15" width="20.5" style="4" customWidth="1"/>
    <col min="16" max="16" width="20.875" style="5" customWidth="1"/>
    <col min="17" max="17" width="24" style="6" customWidth="1"/>
    <col min="18" max="18" width="64.375" style="7" customWidth="1"/>
    <col min="19" max="19" width="57.25" style="7" customWidth="1"/>
    <col min="20" max="20" width="13.625" style="5" customWidth="1"/>
    <col min="21" max="21" width="24.625" style="4" customWidth="1"/>
    <col min="22" max="16384" width="9" style="8"/>
  </cols>
  <sheetData>
    <row r="1" spans="1:21" ht="44.25" customHeight="1" x14ac:dyDescent="0.2">
      <c r="A1" s="685" t="str">
        <f>Definitions!A1</f>
        <v>Zijin Mining 2025 ESG Performance Data</v>
      </c>
      <c r="B1" s="686"/>
      <c r="C1" s="686"/>
      <c r="D1" s="687"/>
      <c r="E1" s="9"/>
      <c r="F1" s="10" t="str">
        <f>Definitions!L1</f>
        <v>Last Update:2026/3/30</v>
      </c>
      <c r="G1" s="9"/>
      <c r="H1" s="11"/>
      <c r="I1" s="12"/>
      <c r="J1" s="12"/>
      <c r="K1" s="12"/>
      <c r="L1" s="12"/>
      <c r="M1" s="12"/>
      <c r="N1" s="12"/>
      <c r="O1" s="22"/>
      <c r="P1" s="22"/>
      <c r="Q1" s="12"/>
      <c r="R1" s="12"/>
      <c r="S1" s="22"/>
      <c r="T1" s="12"/>
      <c r="U1" s="8"/>
    </row>
    <row r="2" spans="1:21" ht="45" customHeight="1" x14ac:dyDescent="0.2">
      <c r="A2" s="518" t="s">
        <v>382</v>
      </c>
      <c r="B2" s="12"/>
      <c r="C2" s="12"/>
      <c r="D2" s="12"/>
      <c r="E2" s="12"/>
      <c r="F2" s="12"/>
      <c r="G2" s="12"/>
      <c r="H2" s="12"/>
      <c r="I2" s="12"/>
      <c r="J2" s="12"/>
      <c r="K2" s="12"/>
      <c r="L2" s="12"/>
      <c r="M2" s="12"/>
      <c r="N2" s="12"/>
      <c r="O2" s="12"/>
      <c r="P2" s="22"/>
      <c r="Q2" s="22"/>
      <c r="R2" s="12"/>
      <c r="S2" s="12"/>
      <c r="T2" s="22"/>
      <c r="U2" s="12"/>
    </row>
    <row r="3" spans="1:21" x14ac:dyDescent="0.2">
      <c r="A3" s="688" t="s">
        <v>383</v>
      </c>
      <c r="B3" s="689"/>
      <c r="C3" s="689"/>
      <c r="D3" s="689"/>
      <c r="E3" s="689"/>
      <c r="F3" s="689"/>
      <c r="G3" s="688" t="s">
        <v>384</v>
      </c>
      <c r="H3" s="689"/>
      <c r="I3" s="689"/>
      <c r="J3" s="689"/>
      <c r="K3" s="689"/>
      <c r="L3" s="689"/>
      <c r="M3" s="689"/>
      <c r="N3" s="689"/>
      <c r="O3" s="688" t="s">
        <v>385</v>
      </c>
      <c r="P3" s="689"/>
      <c r="Q3" s="689"/>
      <c r="R3" s="689"/>
      <c r="S3" s="689"/>
      <c r="T3" s="689"/>
      <c r="U3" s="689"/>
    </row>
    <row r="4" spans="1:21" ht="115.5" customHeight="1" x14ac:dyDescent="0.2">
      <c r="A4" s="13" t="s">
        <v>564</v>
      </c>
      <c r="B4" s="13" t="s">
        <v>565</v>
      </c>
      <c r="C4" s="13" t="s">
        <v>566</v>
      </c>
      <c r="D4" s="13" t="s">
        <v>567</v>
      </c>
      <c r="E4" s="13" t="s">
        <v>568</v>
      </c>
      <c r="F4" s="13" t="s">
        <v>569</v>
      </c>
      <c r="G4" s="13" t="s">
        <v>570</v>
      </c>
      <c r="H4" s="13" t="s">
        <v>571</v>
      </c>
      <c r="I4" s="13" t="s">
        <v>572</v>
      </c>
      <c r="J4" s="13" t="s">
        <v>573</v>
      </c>
      <c r="K4" s="13" t="s">
        <v>574</v>
      </c>
      <c r="L4" s="13" t="s">
        <v>575</v>
      </c>
      <c r="M4" s="13" t="s">
        <v>576</v>
      </c>
      <c r="N4" s="13" t="s">
        <v>577</v>
      </c>
      <c r="O4" s="13" t="s">
        <v>578</v>
      </c>
      <c r="P4" s="13" t="s">
        <v>579</v>
      </c>
      <c r="Q4" s="13" t="s">
        <v>580</v>
      </c>
      <c r="R4" s="13" t="s">
        <v>581</v>
      </c>
      <c r="S4" s="13" t="s">
        <v>582</v>
      </c>
      <c r="T4" s="13" t="s">
        <v>583</v>
      </c>
      <c r="U4" s="13" t="s">
        <v>584</v>
      </c>
    </row>
    <row r="5" spans="1:21" s="1" customFormat="1" ht="27" x14ac:dyDescent="0.15">
      <c r="A5" s="14">
        <f>ROW()-4</f>
        <v>1</v>
      </c>
      <c r="B5" s="14" t="s">
        <v>585</v>
      </c>
      <c r="C5" s="14" t="s">
        <v>650</v>
      </c>
      <c r="D5" s="14" t="s">
        <v>651</v>
      </c>
      <c r="E5" s="554" t="s">
        <v>680</v>
      </c>
      <c r="F5" s="14" t="s">
        <v>406</v>
      </c>
      <c r="G5" s="14" t="s">
        <v>652</v>
      </c>
      <c r="H5" s="15" t="s">
        <v>0</v>
      </c>
      <c r="I5" s="552" t="s">
        <v>499</v>
      </c>
      <c r="J5" s="552" t="s">
        <v>499</v>
      </c>
      <c r="K5" s="552" t="s">
        <v>499</v>
      </c>
      <c r="L5" s="552" t="s">
        <v>499</v>
      </c>
      <c r="M5" s="15" t="s">
        <v>0</v>
      </c>
      <c r="N5" s="15" t="s">
        <v>0</v>
      </c>
      <c r="O5" s="15" t="s">
        <v>0</v>
      </c>
      <c r="P5" s="15" t="s">
        <v>0</v>
      </c>
      <c r="Q5" s="28" t="s">
        <v>0</v>
      </c>
      <c r="R5" s="15" t="s">
        <v>0</v>
      </c>
      <c r="S5" s="15" t="s">
        <v>0</v>
      </c>
      <c r="T5" s="15" t="s">
        <v>0</v>
      </c>
      <c r="U5" s="15" t="s">
        <v>0</v>
      </c>
    </row>
    <row r="6" spans="1:21" s="1" customFormat="1" ht="108" x14ac:dyDescent="0.15">
      <c r="A6" s="14">
        <f>ROW()-4</f>
        <v>2</v>
      </c>
      <c r="B6" s="14" t="s">
        <v>586</v>
      </c>
      <c r="C6" s="14" t="s">
        <v>650</v>
      </c>
      <c r="D6" s="14" t="s">
        <v>901</v>
      </c>
      <c r="E6" s="15" t="s">
        <v>681</v>
      </c>
      <c r="F6" s="14" t="s">
        <v>406</v>
      </c>
      <c r="G6" s="14" t="s">
        <v>653</v>
      </c>
      <c r="H6" s="14">
        <v>136.19999999999999</v>
      </c>
      <c r="I6" s="552" t="s">
        <v>499</v>
      </c>
      <c r="J6" s="552" t="s">
        <v>499</v>
      </c>
      <c r="K6" s="552" t="s">
        <v>499</v>
      </c>
      <c r="L6" s="552" t="s">
        <v>499</v>
      </c>
      <c r="M6" s="15" t="s">
        <v>734</v>
      </c>
      <c r="N6" s="15" t="s">
        <v>735</v>
      </c>
      <c r="O6" s="15" t="s">
        <v>739</v>
      </c>
      <c r="P6" s="15" t="s">
        <v>763</v>
      </c>
      <c r="Q6" s="28" t="s">
        <v>499</v>
      </c>
      <c r="R6" s="15" t="s">
        <v>797</v>
      </c>
      <c r="S6" s="15" t="s">
        <v>798</v>
      </c>
      <c r="T6" s="15" t="s">
        <v>775</v>
      </c>
      <c r="U6" s="15" t="s">
        <v>763</v>
      </c>
    </row>
    <row r="7" spans="1:21" s="1" customFormat="1" ht="40.5" x14ac:dyDescent="0.15">
      <c r="A7" s="14">
        <f t="shared" ref="A7:A69" si="0">ROW()-4</f>
        <v>3</v>
      </c>
      <c r="B7" s="14" t="s">
        <v>587</v>
      </c>
      <c r="C7" s="14" t="s">
        <v>650</v>
      </c>
      <c r="D7" s="14" t="s">
        <v>654</v>
      </c>
      <c r="E7" s="15" t="s">
        <v>682</v>
      </c>
      <c r="F7" s="14" t="s">
        <v>406</v>
      </c>
      <c r="G7" s="14" t="s">
        <v>653</v>
      </c>
      <c r="H7" s="14">
        <v>130</v>
      </c>
      <c r="I7" s="552" t="s">
        <v>499</v>
      </c>
      <c r="J7" s="552" t="s">
        <v>499</v>
      </c>
      <c r="K7" s="552" t="s">
        <v>499</v>
      </c>
      <c r="L7" s="552" t="s">
        <v>499</v>
      </c>
      <c r="M7" s="15" t="s">
        <v>734</v>
      </c>
      <c r="N7" s="15" t="s">
        <v>736</v>
      </c>
      <c r="O7" s="15" t="s">
        <v>740</v>
      </c>
      <c r="P7" s="15" t="s">
        <v>764</v>
      </c>
      <c r="Q7" s="28" t="s">
        <v>499</v>
      </c>
      <c r="R7" s="15" t="s">
        <v>799</v>
      </c>
      <c r="S7" s="15" t="s">
        <v>800</v>
      </c>
      <c r="T7" s="15" t="s">
        <v>0</v>
      </c>
      <c r="U7" s="15" t="s">
        <v>764</v>
      </c>
    </row>
    <row r="8" spans="1:21" s="1" customFormat="1" ht="202.5" x14ac:dyDescent="0.15">
      <c r="A8" s="14">
        <f t="shared" si="0"/>
        <v>4</v>
      </c>
      <c r="B8" s="14" t="s">
        <v>588</v>
      </c>
      <c r="C8" s="14" t="s">
        <v>650</v>
      </c>
      <c r="D8" s="14" t="s">
        <v>651</v>
      </c>
      <c r="E8" s="15" t="s">
        <v>683</v>
      </c>
      <c r="F8" s="14" t="s">
        <v>406</v>
      </c>
      <c r="G8" s="14" t="s">
        <v>653</v>
      </c>
      <c r="H8" s="14">
        <v>99</v>
      </c>
      <c r="I8" s="552" t="s">
        <v>499</v>
      </c>
      <c r="J8" s="552" t="s">
        <v>499</v>
      </c>
      <c r="K8" s="552" t="s">
        <v>499</v>
      </c>
      <c r="L8" s="552" t="s">
        <v>499</v>
      </c>
      <c r="M8" s="15" t="s">
        <v>734</v>
      </c>
      <c r="N8" s="15" t="s">
        <v>737</v>
      </c>
      <c r="O8" s="15" t="s">
        <v>741</v>
      </c>
      <c r="P8" s="15" t="s">
        <v>763</v>
      </c>
      <c r="Q8" s="28" t="s">
        <v>499</v>
      </c>
      <c r="R8" s="15" t="s">
        <v>801</v>
      </c>
      <c r="S8" s="15" t="s">
        <v>802</v>
      </c>
      <c r="T8" s="15" t="s">
        <v>776</v>
      </c>
      <c r="U8" s="15" t="s">
        <v>763</v>
      </c>
    </row>
    <row r="9" spans="1:21" s="1" customFormat="1" ht="256.5" x14ac:dyDescent="0.15">
      <c r="A9" s="14">
        <f t="shared" si="0"/>
        <v>5</v>
      </c>
      <c r="B9" s="14" t="s">
        <v>589</v>
      </c>
      <c r="C9" s="14" t="s">
        <v>650</v>
      </c>
      <c r="D9" s="14" t="s">
        <v>651</v>
      </c>
      <c r="E9" s="15" t="s">
        <v>684</v>
      </c>
      <c r="F9" s="14" t="s">
        <v>406</v>
      </c>
      <c r="G9" s="14" t="s">
        <v>653</v>
      </c>
      <c r="H9" s="14">
        <v>80</v>
      </c>
      <c r="I9" s="552" t="s">
        <v>499</v>
      </c>
      <c r="J9" s="552" t="s">
        <v>499</v>
      </c>
      <c r="K9" s="552" t="s">
        <v>499</v>
      </c>
      <c r="L9" s="552" t="s">
        <v>499</v>
      </c>
      <c r="M9" s="15" t="s">
        <v>734</v>
      </c>
      <c r="N9" s="15" t="s">
        <v>735</v>
      </c>
      <c r="O9" s="15" t="s">
        <v>742</v>
      </c>
      <c r="P9" s="15" t="s">
        <v>763</v>
      </c>
      <c r="Q9" s="28" t="s">
        <v>499</v>
      </c>
      <c r="R9" s="29" t="s">
        <v>803</v>
      </c>
      <c r="S9" s="29" t="s">
        <v>804</v>
      </c>
      <c r="T9" s="15" t="s">
        <v>777</v>
      </c>
      <c r="U9" s="15" t="s">
        <v>763</v>
      </c>
    </row>
    <row r="10" spans="1:21" s="1" customFormat="1" ht="24" customHeight="1" x14ac:dyDescent="0.15">
      <c r="A10" s="14">
        <f t="shared" si="0"/>
        <v>6</v>
      </c>
      <c r="B10" s="14" t="s">
        <v>590</v>
      </c>
      <c r="C10" s="14" t="s">
        <v>650</v>
      </c>
      <c r="D10" s="14" t="s">
        <v>651</v>
      </c>
      <c r="E10" s="15" t="s">
        <v>685</v>
      </c>
      <c r="F10" s="14" t="s">
        <v>406</v>
      </c>
      <c r="G10" s="14" t="s">
        <v>652</v>
      </c>
      <c r="H10" s="15" t="s">
        <v>0</v>
      </c>
      <c r="I10" s="552" t="s">
        <v>499</v>
      </c>
      <c r="J10" s="552" t="s">
        <v>499</v>
      </c>
      <c r="K10" s="552" t="s">
        <v>499</v>
      </c>
      <c r="L10" s="552" t="s">
        <v>499</v>
      </c>
      <c r="M10" s="15" t="s">
        <v>734</v>
      </c>
      <c r="N10" s="15" t="s">
        <v>735</v>
      </c>
      <c r="O10" s="15" t="s">
        <v>682</v>
      </c>
      <c r="P10" s="15" t="s">
        <v>765</v>
      </c>
      <c r="Q10" s="28" t="s">
        <v>499</v>
      </c>
      <c r="R10" s="29" t="s">
        <v>805</v>
      </c>
      <c r="S10" s="29" t="s">
        <v>806</v>
      </c>
      <c r="T10" s="15" t="s">
        <v>0</v>
      </c>
      <c r="U10" s="15" t="s">
        <v>0</v>
      </c>
    </row>
    <row r="11" spans="1:21" s="1" customFormat="1" ht="256.5" x14ac:dyDescent="0.15">
      <c r="A11" s="14">
        <f t="shared" si="0"/>
        <v>7</v>
      </c>
      <c r="B11" s="14" t="s">
        <v>591</v>
      </c>
      <c r="C11" s="14" t="s">
        <v>650</v>
      </c>
      <c r="D11" s="14" t="s">
        <v>655</v>
      </c>
      <c r="E11" s="15" t="s">
        <v>686</v>
      </c>
      <c r="F11" s="14" t="s">
        <v>406</v>
      </c>
      <c r="G11" s="14" t="s">
        <v>653</v>
      </c>
      <c r="H11" s="14">
        <v>54</v>
      </c>
      <c r="I11" s="14" t="s">
        <v>499</v>
      </c>
      <c r="J11" s="14" t="s">
        <v>499</v>
      </c>
      <c r="K11" s="14" t="s">
        <v>499</v>
      </c>
      <c r="L11" s="14" t="s">
        <v>499</v>
      </c>
      <c r="M11" s="14" t="s">
        <v>734</v>
      </c>
      <c r="N11" s="14" t="s">
        <v>735</v>
      </c>
      <c r="O11" s="15" t="s">
        <v>743</v>
      </c>
      <c r="P11" s="15" t="s">
        <v>763</v>
      </c>
      <c r="Q11" s="14" t="s">
        <v>499</v>
      </c>
      <c r="R11" s="29" t="s">
        <v>807</v>
      </c>
      <c r="S11" s="29" t="s">
        <v>804</v>
      </c>
      <c r="T11" s="15" t="s">
        <v>778</v>
      </c>
      <c r="U11" s="15" t="s">
        <v>763</v>
      </c>
    </row>
    <row r="12" spans="1:21" s="1" customFormat="1" ht="175.5" x14ac:dyDescent="0.15">
      <c r="A12" s="14">
        <f t="shared" si="0"/>
        <v>8</v>
      </c>
      <c r="B12" s="14" t="s">
        <v>592</v>
      </c>
      <c r="C12" s="14" t="s">
        <v>650</v>
      </c>
      <c r="D12" s="14" t="s">
        <v>651</v>
      </c>
      <c r="E12" s="15" t="s">
        <v>687</v>
      </c>
      <c r="F12" s="14" t="s">
        <v>406</v>
      </c>
      <c r="G12" s="14" t="s">
        <v>653</v>
      </c>
      <c r="H12" s="14">
        <v>74</v>
      </c>
      <c r="I12" s="552" t="s">
        <v>499</v>
      </c>
      <c r="J12" s="552" t="s">
        <v>499</v>
      </c>
      <c r="K12" s="552" t="s">
        <v>542</v>
      </c>
      <c r="L12" s="552" t="s">
        <v>499</v>
      </c>
      <c r="M12" s="15" t="s">
        <v>734</v>
      </c>
      <c r="N12" s="15" t="s">
        <v>735</v>
      </c>
      <c r="O12" s="15" t="s">
        <v>739</v>
      </c>
      <c r="P12" s="15" t="s">
        <v>763</v>
      </c>
      <c r="Q12" s="28" t="s">
        <v>499</v>
      </c>
      <c r="R12" s="15" t="s">
        <v>808</v>
      </c>
      <c r="S12" s="15" t="s">
        <v>809</v>
      </c>
      <c r="T12" s="15" t="s">
        <v>779</v>
      </c>
      <c r="U12" s="15" t="s">
        <v>763</v>
      </c>
    </row>
    <row r="13" spans="1:21" s="1" customFormat="1" ht="216" x14ac:dyDescent="0.15">
      <c r="A13" s="14">
        <f t="shared" si="0"/>
        <v>9</v>
      </c>
      <c r="B13" s="14" t="s">
        <v>593</v>
      </c>
      <c r="C13" s="14" t="s">
        <v>650</v>
      </c>
      <c r="D13" s="14" t="s">
        <v>651</v>
      </c>
      <c r="E13" s="15" t="s">
        <v>684</v>
      </c>
      <c r="F13" s="14" t="s">
        <v>406</v>
      </c>
      <c r="G13" s="14" t="s">
        <v>656</v>
      </c>
      <c r="H13" s="14">
        <v>30</v>
      </c>
      <c r="I13" s="552" t="s">
        <v>499</v>
      </c>
      <c r="J13" s="552" t="s">
        <v>542</v>
      </c>
      <c r="K13" s="552" t="s">
        <v>542</v>
      </c>
      <c r="L13" s="552" t="s">
        <v>499</v>
      </c>
      <c r="M13" s="15" t="s">
        <v>734</v>
      </c>
      <c r="N13" s="15" t="s">
        <v>735</v>
      </c>
      <c r="O13" s="15" t="s">
        <v>744</v>
      </c>
      <c r="P13" s="15" t="s">
        <v>763</v>
      </c>
      <c r="Q13" s="28" t="s">
        <v>499</v>
      </c>
      <c r="R13" s="15" t="s">
        <v>810</v>
      </c>
      <c r="S13" s="15" t="s">
        <v>811</v>
      </c>
      <c r="T13" s="15" t="s">
        <v>780</v>
      </c>
      <c r="U13" s="15" t="s">
        <v>763</v>
      </c>
    </row>
    <row r="14" spans="1:21" s="1" customFormat="1" ht="202.5" x14ac:dyDescent="0.15">
      <c r="A14" s="14">
        <f t="shared" si="0"/>
        <v>10</v>
      </c>
      <c r="B14" s="14" t="s">
        <v>594</v>
      </c>
      <c r="C14" s="14" t="s">
        <v>650</v>
      </c>
      <c r="D14" s="14" t="s">
        <v>651</v>
      </c>
      <c r="E14" s="15" t="s">
        <v>688</v>
      </c>
      <c r="F14" s="14" t="s">
        <v>406</v>
      </c>
      <c r="G14" s="14" t="s">
        <v>657</v>
      </c>
      <c r="H14" s="14">
        <v>79</v>
      </c>
      <c r="I14" s="15" t="s">
        <v>499</v>
      </c>
      <c r="J14" s="15" t="s">
        <v>499</v>
      </c>
      <c r="K14" s="15" t="s">
        <v>499</v>
      </c>
      <c r="L14" s="15" t="s">
        <v>499</v>
      </c>
      <c r="M14" s="15" t="s">
        <v>734</v>
      </c>
      <c r="N14" s="15" t="s">
        <v>736</v>
      </c>
      <c r="O14" s="15" t="s">
        <v>745</v>
      </c>
      <c r="P14" s="15" t="s">
        <v>763</v>
      </c>
      <c r="Q14" s="28" t="s">
        <v>499</v>
      </c>
      <c r="R14" s="15" t="s">
        <v>812</v>
      </c>
      <c r="S14" s="15" t="s">
        <v>813</v>
      </c>
      <c r="T14" s="15" t="s">
        <v>780</v>
      </c>
      <c r="U14" s="15" t="s">
        <v>763</v>
      </c>
    </row>
    <row r="15" spans="1:21" s="1" customFormat="1" ht="216" x14ac:dyDescent="0.15">
      <c r="A15" s="14">
        <f t="shared" si="0"/>
        <v>11</v>
      </c>
      <c r="B15" s="14" t="s">
        <v>595</v>
      </c>
      <c r="C15" s="14" t="s">
        <v>650</v>
      </c>
      <c r="D15" s="14" t="s">
        <v>651</v>
      </c>
      <c r="E15" s="15" t="s">
        <v>689</v>
      </c>
      <c r="F15" s="14" t="s">
        <v>406</v>
      </c>
      <c r="G15" s="14" t="s">
        <v>653</v>
      </c>
      <c r="H15" s="14">
        <v>56.7</v>
      </c>
      <c r="I15" s="552" t="s">
        <v>499</v>
      </c>
      <c r="J15" s="552" t="s">
        <v>499</v>
      </c>
      <c r="K15" s="552" t="s">
        <v>499</v>
      </c>
      <c r="L15" s="552" t="s">
        <v>499</v>
      </c>
      <c r="M15" s="15" t="s">
        <v>734</v>
      </c>
      <c r="N15" s="15" t="s">
        <v>735</v>
      </c>
      <c r="O15" s="15" t="s">
        <v>746</v>
      </c>
      <c r="P15" s="15" t="s">
        <v>763</v>
      </c>
      <c r="Q15" s="28" t="s">
        <v>499</v>
      </c>
      <c r="R15" s="29" t="s">
        <v>814</v>
      </c>
      <c r="S15" s="29" t="s">
        <v>815</v>
      </c>
      <c r="T15" s="15" t="s">
        <v>781</v>
      </c>
      <c r="U15" s="15" t="s">
        <v>763</v>
      </c>
    </row>
    <row r="16" spans="1:21" s="1" customFormat="1" ht="27" x14ac:dyDescent="0.15">
      <c r="A16" s="14">
        <f t="shared" si="0"/>
        <v>12</v>
      </c>
      <c r="B16" s="14" t="s">
        <v>596</v>
      </c>
      <c r="C16" s="14" t="s">
        <v>650</v>
      </c>
      <c r="D16" s="14" t="s">
        <v>651</v>
      </c>
      <c r="E16" s="15" t="s">
        <v>0</v>
      </c>
      <c r="F16" s="14" t="s">
        <v>406</v>
      </c>
      <c r="G16" s="14" t="s">
        <v>652</v>
      </c>
      <c r="H16" s="15" t="s">
        <v>0</v>
      </c>
      <c r="I16" s="552" t="s">
        <v>499</v>
      </c>
      <c r="J16" s="552" t="s">
        <v>499</v>
      </c>
      <c r="K16" s="552" t="s">
        <v>499</v>
      </c>
      <c r="L16" s="552" t="s">
        <v>499</v>
      </c>
      <c r="M16" s="15" t="s">
        <v>0</v>
      </c>
      <c r="N16" s="15" t="s">
        <v>0</v>
      </c>
      <c r="O16" s="15" t="s">
        <v>0</v>
      </c>
      <c r="P16" s="15" t="s">
        <v>0</v>
      </c>
      <c r="Q16" s="15" t="s">
        <v>0</v>
      </c>
      <c r="R16" s="15" t="s">
        <v>0</v>
      </c>
      <c r="S16" s="15" t="s">
        <v>0</v>
      </c>
      <c r="T16" s="15" t="s">
        <v>0</v>
      </c>
      <c r="U16" s="15" t="s">
        <v>0</v>
      </c>
    </row>
    <row r="17" spans="1:21" s="1" customFormat="1" ht="27" x14ac:dyDescent="0.15">
      <c r="A17" s="14">
        <f t="shared" si="0"/>
        <v>13</v>
      </c>
      <c r="B17" s="14" t="s">
        <v>597</v>
      </c>
      <c r="C17" s="14" t="s">
        <v>650</v>
      </c>
      <c r="D17" s="14" t="s">
        <v>651</v>
      </c>
      <c r="E17" s="15" t="s">
        <v>0</v>
      </c>
      <c r="F17" s="14" t="s">
        <v>406</v>
      </c>
      <c r="G17" s="14" t="s">
        <v>652</v>
      </c>
      <c r="H17" s="15" t="s">
        <v>0</v>
      </c>
      <c r="I17" s="552" t="s">
        <v>499</v>
      </c>
      <c r="J17" s="552" t="s">
        <v>499</v>
      </c>
      <c r="K17" s="552" t="s">
        <v>499</v>
      </c>
      <c r="L17" s="552" t="s">
        <v>499</v>
      </c>
      <c r="M17" s="15" t="s">
        <v>0</v>
      </c>
      <c r="N17" s="15" t="s">
        <v>0</v>
      </c>
      <c r="O17" s="15" t="s">
        <v>0</v>
      </c>
      <c r="P17" s="15" t="s">
        <v>0</v>
      </c>
      <c r="Q17" s="15" t="s">
        <v>0</v>
      </c>
      <c r="R17" s="15" t="s">
        <v>0</v>
      </c>
      <c r="S17" s="15" t="s">
        <v>0</v>
      </c>
      <c r="T17" s="15" t="s">
        <v>0</v>
      </c>
      <c r="U17" s="15" t="s">
        <v>0</v>
      </c>
    </row>
    <row r="18" spans="1:21" s="1" customFormat="1" ht="216" x14ac:dyDescent="0.15">
      <c r="A18" s="14">
        <f t="shared" si="0"/>
        <v>14</v>
      </c>
      <c r="B18" s="14" t="s">
        <v>598</v>
      </c>
      <c r="C18" s="14" t="s">
        <v>650</v>
      </c>
      <c r="D18" s="14" t="s">
        <v>651</v>
      </c>
      <c r="E18" s="15" t="s">
        <v>690</v>
      </c>
      <c r="F18" s="14" t="s">
        <v>406</v>
      </c>
      <c r="G18" s="14" t="s">
        <v>653</v>
      </c>
      <c r="H18" s="14">
        <v>106.9</v>
      </c>
      <c r="I18" s="552" t="s">
        <v>499</v>
      </c>
      <c r="J18" s="552" t="s">
        <v>499</v>
      </c>
      <c r="K18" s="552" t="s">
        <v>499</v>
      </c>
      <c r="L18" s="552" t="s">
        <v>499</v>
      </c>
      <c r="M18" s="15" t="s">
        <v>734</v>
      </c>
      <c r="N18" s="15" t="s">
        <v>736</v>
      </c>
      <c r="O18" s="15" t="s">
        <v>747</v>
      </c>
      <c r="P18" s="15" t="s">
        <v>763</v>
      </c>
      <c r="Q18" s="28" t="s">
        <v>499</v>
      </c>
      <c r="R18" s="15" t="s">
        <v>816</v>
      </c>
      <c r="S18" s="15" t="s">
        <v>817</v>
      </c>
      <c r="T18" s="15" t="s">
        <v>782</v>
      </c>
      <c r="U18" s="15" t="s">
        <v>763</v>
      </c>
    </row>
    <row r="19" spans="1:21" s="1" customFormat="1" ht="27" x14ac:dyDescent="0.15">
      <c r="A19" s="14">
        <f t="shared" si="0"/>
        <v>15</v>
      </c>
      <c r="B19" s="14" t="s">
        <v>599</v>
      </c>
      <c r="C19" s="14" t="s">
        <v>650</v>
      </c>
      <c r="D19" s="14" t="s">
        <v>651</v>
      </c>
      <c r="E19" s="15" t="s">
        <v>0</v>
      </c>
      <c r="F19" s="14" t="s">
        <v>406</v>
      </c>
      <c r="G19" s="14" t="s">
        <v>652</v>
      </c>
      <c r="H19" s="15" t="s">
        <v>0</v>
      </c>
      <c r="I19" s="552" t="s">
        <v>499</v>
      </c>
      <c r="J19" s="552" t="s">
        <v>499</v>
      </c>
      <c r="K19" s="552" t="s">
        <v>499</v>
      </c>
      <c r="L19" s="552" t="s">
        <v>499</v>
      </c>
      <c r="M19" s="15" t="s">
        <v>0</v>
      </c>
      <c r="N19" s="15" t="s">
        <v>0</v>
      </c>
      <c r="O19" s="15" t="s">
        <v>0</v>
      </c>
      <c r="P19" s="15" t="s">
        <v>0</v>
      </c>
      <c r="Q19" s="15" t="s">
        <v>0</v>
      </c>
      <c r="R19" s="15" t="s">
        <v>0</v>
      </c>
      <c r="S19" s="15" t="s">
        <v>0</v>
      </c>
      <c r="T19" s="15" t="s">
        <v>0</v>
      </c>
      <c r="U19" s="15" t="s">
        <v>0</v>
      </c>
    </row>
    <row r="20" spans="1:21" s="1" customFormat="1" ht="216" x14ac:dyDescent="0.15">
      <c r="A20" s="14">
        <f t="shared" si="0"/>
        <v>16</v>
      </c>
      <c r="B20" s="14" t="s">
        <v>600</v>
      </c>
      <c r="C20" s="14" t="s">
        <v>650</v>
      </c>
      <c r="D20" s="14" t="s">
        <v>651</v>
      </c>
      <c r="E20" s="15" t="s">
        <v>691</v>
      </c>
      <c r="F20" s="14" t="s">
        <v>406</v>
      </c>
      <c r="G20" s="14" t="s">
        <v>653</v>
      </c>
      <c r="H20" s="14">
        <v>87.5</v>
      </c>
      <c r="I20" s="552" t="s">
        <v>499</v>
      </c>
      <c r="J20" s="552" t="s">
        <v>499</v>
      </c>
      <c r="K20" s="552" t="s">
        <v>499</v>
      </c>
      <c r="L20" s="552" t="s">
        <v>499</v>
      </c>
      <c r="M20" s="15" t="s">
        <v>734</v>
      </c>
      <c r="N20" s="15" t="s">
        <v>736</v>
      </c>
      <c r="O20" s="15" t="s">
        <v>725</v>
      </c>
      <c r="P20" s="15" t="s">
        <v>763</v>
      </c>
      <c r="Q20" s="28" t="s">
        <v>499</v>
      </c>
      <c r="R20" s="15" t="s">
        <v>816</v>
      </c>
      <c r="S20" s="15" t="s">
        <v>817</v>
      </c>
      <c r="T20" s="15" t="s">
        <v>783</v>
      </c>
      <c r="U20" s="15" t="s">
        <v>763</v>
      </c>
    </row>
    <row r="21" spans="1:21" s="1" customFormat="1" ht="229.5" x14ac:dyDescent="0.15">
      <c r="A21" s="14">
        <f t="shared" si="0"/>
        <v>17</v>
      </c>
      <c r="B21" s="14" t="s">
        <v>601</v>
      </c>
      <c r="C21" s="14" t="s">
        <v>658</v>
      </c>
      <c r="D21" s="14" t="s">
        <v>655</v>
      </c>
      <c r="E21" s="15" t="s">
        <v>692</v>
      </c>
      <c r="F21" s="14" t="s">
        <v>406</v>
      </c>
      <c r="G21" s="14" t="s">
        <v>653</v>
      </c>
      <c r="H21" s="14">
        <v>86</v>
      </c>
      <c r="I21" s="552" t="s">
        <v>499</v>
      </c>
      <c r="J21" s="552" t="s">
        <v>499</v>
      </c>
      <c r="K21" s="552" t="s">
        <v>499</v>
      </c>
      <c r="L21" s="552" t="s">
        <v>499</v>
      </c>
      <c r="M21" s="15" t="s">
        <v>734</v>
      </c>
      <c r="N21" s="15" t="s">
        <v>735</v>
      </c>
      <c r="O21" s="15" t="s">
        <v>743</v>
      </c>
      <c r="P21" s="15" t="s">
        <v>766</v>
      </c>
      <c r="Q21" s="28" t="s">
        <v>499</v>
      </c>
      <c r="R21" s="29" t="s">
        <v>818</v>
      </c>
      <c r="S21" s="15" t="s">
        <v>819</v>
      </c>
      <c r="T21" s="15" t="s">
        <v>784</v>
      </c>
      <c r="U21" s="15" t="s">
        <v>766</v>
      </c>
    </row>
    <row r="22" spans="1:21" s="1" customFormat="1" ht="94.5" x14ac:dyDescent="0.15">
      <c r="A22" s="14">
        <f t="shared" si="0"/>
        <v>18</v>
      </c>
      <c r="B22" s="14" t="s">
        <v>602</v>
      </c>
      <c r="C22" s="14" t="s">
        <v>650</v>
      </c>
      <c r="D22" s="14" t="s">
        <v>651</v>
      </c>
      <c r="E22" s="15" t="s">
        <v>693</v>
      </c>
      <c r="F22" s="14" t="s">
        <v>406</v>
      </c>
      <c r="G22" s="14" t="s">
        <v>653</v>
      </c>
      <c r="H22" s="14">
        <v>64</v>
      </c>
      <c r="I22" s="552" t="s">
        <v>499</v>
      </c>
      <c r="J22" s="552" t="s">
        <v>499</v>
      </c>
      <c r="K22" s="552" t="s">
        <v>499</v>
      </c>
      <c r="L22" s="552" t="s">
        <v>499</v>
      </c>
      <c r="M22" s="15" t="s">
        <v>734</v>
      </c>
      <c r="N22" s="15" t="s">
        <v>735</v>
      </c>
      <c r="O22" s="15" t="s">
        <v>748</v>
      </c>
      <c r="P22" s="15" t="s">
        <v>763</v>
      </c>
      <c r="Q22" s="28" t="s">
        <v>499</v>
      </c>
      <c r="R22" s="15" t="s">
        <v>820</v>
      </c>
      <c r="S22" s="15" t="s">
        <v>821</v>
      </c>
      <c r="T22" s="15" t="s">
        <v>777</v>
      </c>
      <c r="U22" s="15" t="s">
        <v>763</v>
      </c>
    </row>
    <row r="23" spans="1:21" s="1" customFormat="1" ht="216" x14ac:dyDescent="0.15">
      <c r="A23" s="14">
        <f t="shared" si="0"/>
        <v>19</v>
      </c>
      <c r="B23" s="14" t="s">
        <v>603</v>
      </c>
      <c r="C23" s="14" t="s">
        <v>650</v>
      </c>
      <c r="D23" s="14" t="s">
        <v>651</v>
      </c>
      <c r="E23" s="15" t="s">
        <v>694</v>
      </c>
      <c r="F23" s="14" t="s">
        <v>406</v>
      </c>
      <c r="G23" s="14" t="s">
        <v>653</v>
      </c>
      <c r="H23" s="14">
        <v>142.6</v>
      </c>
      <c r="I23" s="552" t="s">
        <v>499</v>
      </c>
      <c r="J23" s="552" t="s">
        <v>499</v>
      </c>
      <c r="K23" s="552" t="s">
        <v>499</v>
      </c>
      <c r="L23" s="552" t="s">
        <v>499</v>
      </c>
      <c r="M23" s="15" t="s">
        <v>734</v>
      </c>
      <c r="N23" s="15" t="s">
        <v>738</v>
      </c>
      <c r="O23" s="15" t="s">
        <v>749</v>
      </c>
      <c r="P23" s="15" t="s">
        <v>763</v>
      </c>
      <c r="Q23" s="28" t="s">
        <v>499</v>
      </c>
      <c r="R23" s="15" t="s">
        <v>822</v>
      </c>
      <c r="S23" s="15" t="s">
        <v>817</v>
      </c>
      <c r="T23" s="15" t="s">
        <v>785</v>
      </c>
      <c r="U23" s="15" t="s">
        <v>763</v>
      </c>
    </row>
    <row r="24" spans="1:21" s="1" customFormat="1" ht="216" x14ac:dyDescent="0.15">
      <c r="A24" s="14">
        <f t="shared" si="0"/>
        <v>20</v>
      </c>
      <c r="B24" s="14" t="s">
        <v>604</v>
      </c>
      <c r="C24" s="14" t="s">
        <v>650</v>
      </c>
      <c r="D24" s="14" t="s">
        <v>651</v>
      </c>
      <c r="E24" s="15" t="s">
        <v>695</v>
      </c>
      <c r="F24" s="14" t="s">
        <v>406</v>
      </c>
      <c r="G24" s="14" t="s">
        <v>653</v>
      </c>
      <c r="H24" s="14">
        <v>87</v>
      </c>
      <c r="I24" s="552" t="s">
        <v>499</v>
      </c>
      <c r="J24" s="552" t="s">
        <v>499</v>
      </c>
      <c r="K24" s="552" t="s">
        <v>499</v>
      </c>
      <c r="L24" s="552" t="s">
        <v>499</v>
      </c>
      <c r="M24" s="15" t="s">
        <v>734</v>
      </c>
      <c r="N24" s="15" t="s">
        <v>738</v>
      </c>
      <c r="O24" s="15" t="s">
        <v>750</v>
      </c>
      <c r="P24" s="15" t="s">
        <v>763</v>
      </c>
      <c r="Q24" s="28" t="s">
        <v>499</v>
      </c>
      <c r="R24" s="15" t="s">
        <v>823</v>
      </c>
      <c r="S24" s="15" t="s">
        <v>817</v>
      </c>
      <c r="T24" s="15" t="s">
        <v>780</v>
      </c>
      <c r="U24" s="15" t="s">
        <v>763</v>
      </c>
    </row>
    <row r="25" spans="1:21" s="1" customFormat="1" ht="297" x14ac:dyDescent="0.15">
      <c r="A25" s="14">
        <f t="shared" si="0"/>
        <v>21</v>
      </c>
      <c r="B25" s="14" t="s">
        <v>605</v>
      </c>
      <c r="C25" s="14" t="s">
        <v>650</v>
      </c>
      <c r="D25" s="14" t="s">
        <v>651</v>
      </c>
      <c r="E25" s="15" t="s">
        <v>696</v>
      </c>
      <c r="F25" s="14" t="s">
        <v>406</v>
      </c>
      <c r="G25" s="14" t="s">
        <v>653</v>
      </c>
      <c r="H25" s="14">
        <v>77</v>
      </c>
      <c r="I25" s="552" t="s">
        <v>499</v>
      </c>
      <c r="J25" s="552" t="s">
        <v>499</v>
      </c>
      <c r="K25" s="552" t="s">
        <v>499</v>
      </c>
      <c r="L25" s="552" t="s">
        <v>499</v>
      </c>
      <c r="M25" s="15" t="s">
        <v>734</v>
      </c>
      <c r="N25" s="15" t="s">
        <v>735</v>
      </c>
      <c r="O25" s="15" t="s">
        <v>681</v>
      </c>
      <c r="P25" s="15" t="s">
        <v>763</v>
      </c>
      <c r="Q25" s="28" t="s">
        <v>499</v>
      </c>
      <c r="R25" s="15" t="s">
        <v>824</v>
      </c>
      <c r="S25" s="15" t="s">
        <v>825</v>
      </c>
      <c r="T25" s="15" t="s">
        <v>777</v>
      </c>
      <c r="U25" s="15" t="s">
        <v>763</v>
      </c>
    </row>
    <row r="26" spans="1:21" s="1" customFormat="1" ht="27" x14ac:dyDescent="0.15">
      <c r="A26" s="14">
        <f t="shared" si="0"/>
        <v>22</v>
      </c>
      <c r="B26" s="14" t="s">
        <v>606</v>
      </c>
      <c r="C26" s="14" t="s">
        <v>650</v>
      </c>
      <c r="D26" s="14" t="s">
        <v>651</v>
      </c>
      <c r="E26" s="15" t="s">
        <v>0</v>
      </c>
      <c r="F26" s="14" t="s">
        <v>406</v>
      </c>
      <c r="G26" s="14" t="s">
        <v>652</v>
      </c>
      <c r="H26" s="14" t="s">
        <v>0</v>
      </c>
      <c r="I26" s="552" t="s">
        <v>499</v>
      </c>
      <c r="J26" s="552" t="s">
        <v>499</v>
      </c>
      <c r="K26" s="552" t="s">
        <v>499</v>
      </c>
      <c r="L26" s="552" t="s">
        <v>499</v>
      </c>
      <c r="M26" s="15" t="s">
        <v>0</v>
      </c>
      <c r="N26" s="14" t="s">
        <v>0</v>
      </c>
      <c r="O26" s="15" t="s">
        <v>0</v>
      </c>
      <c r="P26" s="14" t="s">
        <v>0</v>
      </c>
      <c r="Q26" s="14" t="s">
        <v>0</v>
      </c>
      <c r="R26" s="14" t="s">
        <v>0</v>
      </c>
      <c r="S26" s="14" t="s">
        <v>0</v>
      </c>
      <c r="T26" s="15" t="s">
        <v>0</v>
      </c>
      <c r="U26" s="15" t="s">
        <v>0</v>
      </c>
    </row>
    <row r="27" spans="1:21" s="1" customFormat="1" ht="27" x14ac:dyDescent="0.15">
      <c r="A27" s="14">
        <f t="shared" si="0"/>
        <v>23</v>
      </c>
      <c r="B27" s="14" t="s">
        <v>607</v>
      </c>
      <c r="C27" s="14" t="s">
        <v>650</v>
      </c>
      <c r="D27" s="14" t="s">
        <v>651</v>
      </c>
      <c r="E27" s="15" t="s">
        <v>0</v>
      </c>
      <c r="F27" s="14" t="s">
        <v>406</v>
      </c>
      <c r="G27" s="14" t="s">
        <v>652</v>
      </c>
      <c r="H27" s="14" t="s">
        <v>0</v>
      </c>
      <c r="I27" s="552" t="s">
        <v>499</v>
      </c>
      <c r="J27" s="552" t="s">
        <v>499</v>
      </c>
      <c r="K27" s="552" t="s">
        <v>499</v>
      </c>
      <c r="L27" s="552" t="s">
        <v>499</v>
      </c>
      <c r="M27" s="15" t="s">
        <v>0</v>
      </c>
      <c r="N27" s="14" t="s">
        <v>0</v>
      </c>
      <c r="O27" s="15" t="s">
        <v>0</v>
      </c>
      <c r="P27" s="14" t="s">
        <v>0</v>
      </c>
      <c r="Q27" s="14" t="s">
        <v>0</v>
      </c>
      <c r="R27" s="14" t="s">
        <v>0</v>
      </c>
      <c r="S27" s="14" t="s">
        <v>0</v>
      </c>
      <c r="T27" s="15" t="s">
        <v>0</v>
      </c>
      <c r="U27" s="15" t="s">
        <v>0</v>
      </c>
    </row>
    <row r="28" spans="1:21" s="1" customFormat="1" ht="108" x14ac:dyDescent="0.15">
      <c r="A28" s="14">
        <f t="shared" si="0"/>
        <v>24</v>
      </c>
      <c r="B28" s="14" t="s">
        <v>608</v>
      </c>
      <c r="C28" s="14" t="s">
        <v>650</v>
      </c>
      <c r="D28" s="14" t="s">
        <v>651</v>
      </c>
      <c r="E28" s="15" t="s">
        <v>697</v>
      </c>
      <c r="F28" s="14" t="s">
        <v>406</v>
      </c>
      <c r="G28" s="14" t="s">
        <v>653</v>
      </c>
      <c r="H28" s="14">
        <v>68</v>
      </c>
      <c r="I28" s="552" t="s">
        <v>499</v>
      </c>
      <c r="J28" s="552" t="s">
        <v>499</v>
      </c>
      <c r="K28" s="552" t="s">
        <v>499</v>
      </c>
      <c r="L28" s="552" t="s">
        <v>499</v>
      </c>
      <c r="M28" s="15" t="s">
        <v>734</v>
      </c>
      <c r="N28" s="14" t="s">
        <v>735</v>
      </c>
      <c r="O28" s="15" t="s">
        <v>751</v>
      </c>
      <c r="P28" s="14" t="s">
        <v>763</v>
      </c>
      <c r="Q28" s="14" t="s">
        <v>499</v>
      </c>
      <c r="R28" s="14" t="s">
        <v>826</v>
      </c>
      <c r="S28" s="14" t="s">
        <v>827</v>
      </c>
      <c r="T28" s="15" t="s">
        <v>786</v>
      </c>
      <c r="U28" s="15" t="s">
        <v>763</v>
      </c>
    </row>
    <row r="29" spans="1:21" s="1" customFormat="1" ht="283.5" x14ac:dyDescent="0.15">
      <c r="A29" s="14">
        <f t="shared" si="0"/>
        <v>25</v>
      </c>
      <c r="B29" s="14" t="s">
        <v>609</v>
      </c>
      <c r="C29" s="14" t="s">
        <v>650</v>
      </c>
      <c r="D29" s="14" t="s">
        <v>651</v>
      </c>
      <c r="E29" s="15" t="s">
        <v>698</v>
      </c>
      <c r="F29" s="14" t="s">
        <v>406</v>
      </c>
      <c r="G29" s="14" t="s">
        <v>653</v>
      </c>
      <c r="H29" s="14">
        <v>47.7</v>
      </c>
      <c r="I29" s="552" t="s">
        <v>499</v>
      </c>
      <c r="J29" s="552" t="s">
        <v>499</v>
      </c>
      <c r="K29" s="552" t="s">
        <v>542</v>
      </c>
      <c r="L29" s="552" t="s">
        <v>499</v>
      </c>
      <c r="M29" s="15" t="s">
        <v>734</v>
      </c>
      <c r="N29" s="23" t="s">
        <v>735</v>
      </c>
      <c r="O29" s="15" t="s">
        <v>725</v>
      </c>
      <c r="P29" s="15" t="s">
        <v>763</v>
      </c>
      <c r="Q29" s="28" t="s">
        <v>499</v>
      </c>
      <c r="R29" s="15" t="s">
        <v>828</v>
      </c>
      <c r="S29" s="15" t="s">
        <v>817</v>
      </c>
      <c r="T29" s="15" t="s">
        <v>787</v>
      </c>
      <c r="U29" s="15" t="s">
        <v>763</v>
      </c>
    </row>
    <row r="30" spans="1:21" s="1" customFormat="1" ht="27" x14ac:dyDescent="0.15">
      <c r="A30" s="14">
        <f t="shared" si="0"/>
        <v>26</v>
      </c>
      <c r="B30" s="14" t="s">
        <v>610</v>
      </c>
      <c r="C30" s="14" t="s">
        <v>650</v>
      </c>
      <c r="D30" s="14" t="s">
        <v>651</v>
      </c>
      <c r="E30" s="15" t="s">
        <v>0</v>
      </c>
      <c r="F30" s="14" t="s">
        <v>406</v>
      </c>
      <c r="G30" s="14" t="s">
        <v>652</v>
      </c>
      <c r="H30" s="15" t="s">
        <v>0</v>
      </c>
      <c r="I30" s="552" t="s">
        <v>499</v>
      </c>
      <c r="J30" s="552" t="s">
        <v>499</v>
      </c>
      <c r="K30" s="552" t="s">
        <v>499</v>
      </c>
      <c r="L30" s="552" t="s">
        <v>499</v>
      </c>
      <c r="M30" s="15" t="s">
        <v>0</v>
      </c>
      <c r="N30" s="23" t="s">
        <v>0</v>
      </c>
      <c r="O30" s="15" t="s">
        <v>0</v>
      </c>
      <c r="P30" s="24" t="s">
        <v>0</v>
      </c>
      <c r="Q30" s="14" t="s">
        <v>0</v>
      </c>
      <c r="R30" s="14" t="s">
        <v>0</v>
      </c>
      <c r="S30" s="14" t="s">
        <v>0</v>
      </c>
      <c r="T30" s="15" t="s">
        <v>0</v>
      </c>
      <c r="U30" s="15" t="s">
        <v>0</v>
      </c>
    </row>
    <row r="31" spans="1:21" s="1" customFormat="1" ht="27" x14ac:dyDescent="0.15">
      <c r="A31" s="14">
        <f t="shared" si="0"/>
        <v>27</v>
      </c>
      <c r="B31" s="14" t="s">
        <v>611</v>
      </c>
      <c r="C31" s="14" t="s">
        <v>650</v>
      </c>
      <c r="D31" s="14" t="s">
        <v>651</v>
      </c>
      <c r="E31" s="15" t="s">
        <v>0</v>
      </c>
      <c r="F31" s="14" t="s">
        <v>406</v>
      </c>
      <c r="G31" s="14" t="s">
        <v>652</v>
      </c>
      <c r="H31" s="14" t="s">
        <v>0</v>
      </c>
      <c r="I31" s="552" t="s">
        <v>499</v>
      </c>
      <c r="J31" s="552" t="s">
        <v>499</v>
      </c>
      <c r="K31" s="552" t="s">
        <v>499</v>
      </c>
      <c r="L31" s="552" t="s">
        <v>499</v>
      </c>
      <c r="M31" s="15" t="s">
        <v>0</v>
      </c>
      <c r="N31" s="25" t="s">
        <v>0</v>
      </c>
      <c r="O31" s="15" t="s">
        <v>0</v>
      </c>
      <c r="P31" s="24" t="s">
        <v>0</v>
      </c>
      <c r="Q31" s="14" t="s">
        <v>0</v>
      </c>
      <c r="R31" s="14" t="s">
        <v>0</v>
      </c>
      <c r="S31" s="14" t="s">
        <v>0</v>
      </c>
      <c r="T31" s="15" t="s">
        <v>0</v>
      </c>
      <c r="U31" s="15" t="s">
        <v>0</v>
      </c>
    </row>
    <row r="32" spans="1:21" s="1" customFormat="1" ht="256.5" x14ac:dyDescent="0.15">
      <c r="A32" s="14">
        <f t="shared" si="0"/>
        <v>28</v>
      </c>
      <c r="B32" s="14" t="s">
        <v>612</v>
      </c>
      <c r="C32" s="14" t="s">
        <v>650</v>
      </c>
      <c r="D32" s="14" t="s">
        <v>651</v>
      </c>
      <c r="E32" s="15" t="s">
        <v>699</v>
      </c>
      <c r="F32" s="14" t="s">
        <v>406</v>
      </c>
      <c r="G32" s="14" t="s">
        <v>653</v>
      </c>
      <c r="H32" s="14">
        <v>31</v>
      </c>
      <c r="I32" s="552" t="s">
        <v>659</v>
      </c>
      <c r="J32" s="552" t="s">
        <v>499</v>
      </c>
      <c r="K32" s="552" t="s">
        <v>499</v>
      </c>
      <c r="L32" s="552" t="s">
        <v>499</v>
      </c>
      <c r="M32" s="15" t="s">
        <v>734</v>
      </c>
      <c r="N32" s="15" t="s">
        <v>735</v>
      </c>
      <c r="O32" s="15" t="s">
        <v>742</v>
      </c>
      <c r="P32" s="15" t="s">
        <v>763</v>
      </c>
      <c r="Q32" s="28" t="s">
        <v>499</v>
      </c>
      <c r="R32" s="15" t="s">
        <v>829</v>
      </c>
      <c r="S32" s="15" t="s">
        <v>830</v>
      </c>
      <c r="T32" s="15" t="s">
        <v>776</v>
      </c>
      <c r="U32" s="15" t="s">
        <v>763</v>
      </c>
    </row>
    <row r="33" spans="1:21" s="1" customFormat="1" ht="256.5" x14ac:dyDescent="0.15">
      <c r="A33" s="14">
        <f t="shared" si="0"/>
        <v>29</v>
      </c>
      <c r="B33" s="14" t="s">
        <v>613</v>
      </c>
      <c r="C33" s="14" t="s">
        <v>650</v>
      </c>
      <c r="D33" s="14" t="s">
        <v>651</v>
      </c>
      <c r="E33" s="15" t="s">
        <v>700</v>
      </c>
      <c r="F33" s="14" t="s">
        <v>406</v>
      </c>
      <c r="G33" s="14" t="s">
        <v>657</v>
      </c>
      <c r="H33" s="14">
        <v>40</v>
      </c>
      <c r="I33" s="552" t="s">
        <v>660</v>
      </c>
      <c r="J33" s="552" t="s">
        <v>499</v>
      </c>
      <c r="K33" s="552" t="s">
        <v>499</v>
      </c>
      <c r="L33" s="552" t="s">
        <v>499</v>
      </c>
      <c r="M33" s="15" t="s">
        <v>734</v>
      </c>
      <c r="N33" s="15" t="s">
        <v>735</v>
      </c>
      <c r="O33" s="15" t="s">
        <v>691</v>
      </c>
      <c r="P33" s="15" t="s">
        <v>763</v>
      </c>
      <c r="Q33" s="28" t="s">
        <v>499</v>
      </c>
      <c r="R33" s="15" t="s">
        <v>831</v>
      </c>
      <c r="S33" s="15" t="s">
        <v>830</v>
      </c>
      <c r="T33" s="15" t="s">
        <v>788</v>
      </c>
      <c r="U33" s="15" t="s">
        <v>763</v>
      </c>
    </row>
    <row r="34" spans="1:21" s="1" customFormat="1" ht="81" x14ac:dyDescent="0.15">
      <c r="A34" s="14">
        <f t="shared" si="0"/>
        <v>30</v>
      </c>
      <c r="B34" s="14" t="s">
        <v>614</v>
      </c>
      <c r="C34" s="14" t="s">
        <v>650</v>
      </c>
      <c r="D34" s="14" t="s">
        <v>651</v>
      </c>
      <c r="E34" s="15" t="s">
        <v>701</v>
      </c>
      <c r="F34" s="14" t="s">
        <v>406</v>
      </c>
      <c r="G34" s="14" t="s">
        <v>653</v>
      </c>
      <c r="H34" s="14">
        <v>93.1</v>
      </c>
      <c r="I34" s="552" t="s">
        <v>499</v>
      </c>
      <c r="J34" s="552" t="s">
        <v>499</v>
      </c>
      <c r="K34" s="552" t="s">
        <v>499</v>
      </c>
      <c r="L34" s="552" t="s">
        <v>499</v>
      </c>
      <c r="M34" s="15" t="s">
        <v>734</v>
      </c>
      <c r="N34" s="23" t="s">
        <v>735</v>
      </c>
      <c r="O34" s="15" t="s">
        <v>752</v>
      </c>
      <c r="P34" s="15" t="s">
        <v>763</v>
      </c>
      <c r="Q34" s="28" t="s">
        <v>499</v>
      </c>
      <c r="R34" s="15" t="s">
        <v>832</v>
      </c>
      <c r="S34" s="15" t="s">
        <v>833</v>
      </c>
      <c r="T34" s="15" t="s">
        <v>776</v>
      </c>
      <c r="U34" s="15" t="s">
        <v>763</v>
      </c>
    </row>
    <row r="35" spans="1:21" s="1" customFormat="1" ht="135" customHeight="1" x14ac:dyDescent="0.15">
      <c r="A35" s="14">
        <f t="shared" si="0"/>
        <v>31</v>
      </c>
      <c r="B35" s="14" t="s">
        <v>615</v>
      </c>
      <c r="C35" s="14" t="s">
        <v>650</v>
      </c>
      <c r="D35" s="14" t="s">
        <v>651</v>
      </c>
      <c r="E35" s="15" t="s">
        <v>702</v>
      </c>
      <c r="F35" s="14" t="s">
        <v>406</v>
      </c>
      <c r="G35" s="14" t="s">
        <v>652</v>
      </c>
      <c r="H35" s="14">
        <v>60</v>
      </c>
      <c r="I35" s="552" t="s">
        <v>499</v>
      </c>
      <c r="J35" s="552" t="s">
        <v>499</v>
      </c>
      <c r="K35" s="552" t="s">
        <v>499</v>
      </c>
      <c r="L35" s="552" t="s">
        <v>499</v>
      </c>
      <c r="M35" s="15" t="s">
        <v>734</v>
      </c>
      <c r="N35" s="23" t="s">
        <v>735</v>
      </c>
      <c r="O35" s="15" t="s">
        <v>753</v>
      </c>
      <c r="P35" s="14" t="s">
        <v>767</v>
      </c>
      <c r="Q35" s="28" t="s">
        <v>499</v>
      </c>
      <c r="R35" s="15" t="s">
        <v>834</v>
      </c>
      <c r="S35" s="15" t="s">
        <v>830</v>
      </c>
      <c r="T35" s="690" t="s">
        <v>789</v>
      </c>
      <c r="U35" s="691"/>
    </row>
    <row r="36" spans="1:21" s="2" customFormat="1" ht="24" customHeight="1" x14ac:dyDescent="0.15">
      <c r="A36" s="14">
        <f t="shared" si="0"/>
        <v>32</v>
      </c>
      <c r="B36" s="14" t="s">
        <v>616</v>
      </c>
      <c r="C36" s="14" t="s">
        <v>650</v>
      </c>
      <c r="D36" s="14" t="s">
        <v>651</v>
      </c>
      <c r="E36" s="15" t="s">
        <v>0</v>
      </c>
      <c r="F36" s="14" t="s">
        <v>406</v>
      </c>
      <c r="G36" s="14" t="s">
        <v>657</v>
      </c>
      <c r="H36" s="14">
        <v>49</v>
      </c>
      <c r="I36" s="552" t="s">
        <v>499</v>
      </c>
      <c r="J36" s="552" t="s">
        <v>499</v>
      </c>
      <c r="K36" s="552" t="s">
        <v>499</v>
      </c>
      <c r="L36" s="552" t="s">
        <v>499</v>
      </c>
      <c r="M36" s="15" t="s">
        <v>734</v>
      </c>
      <c r="N36" s="15" t="s">
        <v>735</v>
      </c>
      <c r="O36" s="15" t="s">
        <v>754</v>
      </c>
      <c r="P36" s="14" t="s">
        <v>0</v>
      </c>
      <c r="Q36" s="14" t="s">
        <v>0</v>
      </c>
      <c r="R36" s="14" t="s">
        <v>0</v>
      </c>
      <c r="S36" s="14" t="s">
        <v>0</v>
      </c>
      <c r="T36" s="15" t="s">
        <v>0</v>
      </c>
      <c r="U36" s="15" t="s">
        <v>0</v>
      </c>
    </row>
    <row r="37" spans="1:21" s="1" customFormat="1" ht="243" x14ac:dyDescent="0.15">
      <c r="A37" s="14">
        <f t="shared" si="0"/>
        <v>33</v>
      </c>
      <c r="B37" s="14" t="s">
        <v>617</v>
      </c>
      <c r="C37" s="14" t="s">
        <v>650</v>
      </c>
      <c r="D37" s="14" t="s">
        <v>654</v>
      </c>
      <c r="E37" s="15" t="s">
        <v>703</v>
      </c>
      <c r="F37" s="14" t="s">
        <v>406</v>
      </c>
      <c r="G37" s="14" t="s">
        <v>653</v>
      </c>
      <c r="H37" s="14">
        <v>64</v>
      </c>
      <c r="I37" s="552" t="s">
        <v>499</v>
      </c>
      <c r="J37" s="552" t="s">
        <v>499</v>
      </c>
      <c r="K37" s="552" t="s">
        <v>499</v>
      </c>
      <c r="L37" s="552" t="s">
        <v>499</v>
      </c>
      <c r="M37" s="15" t="s">
        <v>734</v>
      </c>
      <c r="N37" s="15" t="s">
        <v>735</v>
      </c>
      <c r="O37" s="15" t="s">
        <v>686</v>
      </c>
      <c r="P37" s="15" t="s">
        <v>763</v>
      </c>
      <c r="Q37" s="15" t="s">
        <v>499</v>
      </c>
      <c r="R37" s="15" t="s">
        <v>835</v>
      </c>
      <c r="S37" s="15" t="s">
        <v>836</v>
      </c>
      <c r="T37" s="15" t="s">
        <v>790</v>
      </c>
      <c r="U37" s="15" t="s">
        <v>795</v>
      </c>
    </row>
    <row r="38" spans="1:21" s="1" customFormat="1" ht="40.5" x14ac:dyDescent="0.15">
      <c r="A38" s="14">
        <f t="shared" si="0"/>
        <v>34</v>
      </c>
      <c r="B38" s="16" t="s">
        <v>618</v>
      </c>
      <c r="C38" s="16" t="s">
        <v>658</v>
      </c>
      <c r="D38" s="16" t="s">
        <v>655</v>
      </c>
      <c r="E38" s="555" t="s">
        <v>704</v>
      </c>
      <c r="F38" s="18" t="s">
        <v>406</v>
      </c>
      <c r="G38" s="14" t="s">
        <v>652</v>
      </c>
      <c r="H38" s="19" t="s">
        <v>0</v>
      </c>
      <c r="I38" s="17" t="s">
        <v>499</v>
      </c>
      <c r="J38" s="17" t="s">
        <v>499</v>
      </c>
      <c r="K38" s="17" t="s">
        <v>499</v>
      </c>
      <c r="L38" s="17" t="s">
        <v>499</v>
      </c>
      <c r="M38" s="26" t="s">
        <v>0</v>
      </c>
      <c r="N38" s="15" t="s">
        <v>0</v>
      </c>
      <c r="O38" s="558" t="s">
        <v>0</v>
      </c>
      <c r="P38" s="26" t="s">
        <v>0</v>
      </c>
      <c r="Q38" s="15" t="s">
        <v>0</v>
      </c>
      <c r="R38" s="30" t="s">
        <v>0</v>
      </c>
      <c r="S38" s="31" t="s">
        <v>0</v>
      </c>
      <c r="T38" s="555" t="s">
        <v>0</v>
      </c>
      <c r="U38" s="32" t="s">
        <v>0</v>
      </c>
    </row>
    <row r="39" spans="1:21" s="1" customFormat="1" ht="162" x14ac:dyDescent="0.15">
      <c r="A39" s="14">
        <f t="shared" si="0"/>
        <v>35</v>
      </c>
      <c r="B39" s="14" t="s">
        <v>619</v>
      </c>
      <c r="C39" s="14" t="s">
        <v>650</v>
      </c>
      <c r="D39" s="14" t="s">
        <v>655</v>
      </c>
      <c r="E39" s="15" t="s">
        <v>705</v>
      </c>
      <c r="F39" s="14" t="s">
        <v>406</v>
      </c>
      <c r="G39" s="14" t="s">
        <v>653</v>
      </c>
      <c r="H39" s="14">
        <v>54</v>
      </c>
      <c r="I39" s="552" t="s">
        <v>499</v>
      </c>
      <c r="J39" s="552" t="s">
        <v>499</v>
      </c>
      <c r="K39" s="552" t="s">
        <v>542</v>
      </c>
      <c r="L39" s="552" t="s">
        <v>499</v>
      </c>
      <c r="M39" s="15" t="s">
        <v>734</v>
      </c>
      <c r="N39" s="23" t="s">
        <v>735</v>
      </c>
      <c r="O39" s="15" t="s">
        <v>755</v>
      </c>
      <c r="P39" s="15" t="s">
        <v>763</v>
      </c>
      <c r="Q39" s="28" t="s">
        <v>499</v>
      </c>
      <c r="R39" s="15" t="s">
        <v>837</v>
      </c>
      <c r="S39" s="15" t="s">
        <v>838</v>
      </c>
      <c r="T39" s="15" t="s">
        <v>779</v>
      </c>
      <c r="U39" s="15" t="s">
        <v>880</v>
      </c>
    </row>
    <row r="40" spans="1:21" s="1" customFormat="1" ht="27" x14ac:dyDescent="0.15">
      <c r="A40" s="14">
        <f t="shared" si="0"/>
        <v>36</v>
      </c>
      <c r="B40" s="14" t="s">
        <v>620</v>
      </c>
      <c r="C40" s="14" t="s">
        <v>650</v>
      </c>
      <c r="D40" s="14" t="s">
        <v>651</v>
      </c>
      <c r="E40" s="15" t="s">
        <v>706</v>
      </c>
      <c r="F40" s="14" t="s">
        <v>406</v>
      </c>
      <c r="G40" s="14" t="s">
        <v>652</v>
      </c>
      <c r="H40" s="14" t="s">
        <v>0</v>
      </c>
      <c r="I40" s="552" t="s">
        <v>499</v>
      </c>
      <c r="J40" s="552" t="s">
        <v>499</v>
      </c>
      <c r="K40" s="552" t="s">
        <v>499</v>
      </c>
      <c r="L40" s="552" t="s">
        <v>499</v>
      </c>
      <c r="M40" s="15" t="s">
        <v>0</v>
      </c>
      <c r="N40" s="23" t="s">
        <v>735</v>
      </c>
      <c r="O40" s="15" t="s">
        <v>0</v>
      </c>
      <c r="P40" s="15" t="s">
        <v>0</v>
      </c>
      <c r="Q40" s="15" t="s">
        <v>0</v>
      </c>
      <c r="R40" s="15" t="s">
        <v>0</v>
      </c>
      <c r="S40" s="15" t="s">
        <v>0</v>
      </c>
      <c r="T40" s="15" t="s">
        <v>0</v>
      </c>
      <c r="U40" s="15" t="s">
        <v>0</v>
      </c>
    </row>
    <row r="41" spans="1:21" s="1" customFormat="1" ht="27" x14ac:dyDescent="0.15">
      <c r="A41" s="14">
        <f t="shared" si="0"/>
        <v>37</v>
      </c>
      <c r="B41" s="14" t="s">
        <v>621</v>
      </c>
      <c r="C41" s="14" t="s">
        <v>650</v>
      </c>
      <c r="D41" s="14" t="s">
        <v>651</v>
      </c>
      <c r="E41" s="15" t="s">
        <v>707</v>
      </c>
      <c r="F41" s="14" t="s">
        <v>406</v>
      </c>
      <c r="G41" s="14" t="s">
        <v>652</v>
      </c>
      <c r="H41" s="14" t="s">
        <v>0</v>
      </c>
      <c r="I41" s="552" t="s">
        <v>499</v>
      </c>
      <c r="J41" s="552" t="s">
        <v>499</v>
      </c>
      <c r="K41" s="552" t="s">
        <v>499</v>
      </c>
      <c r="L41" s="552" t="s">
        <v>499</v>
      </c>
      <c r="M41" s="15" t="s">
        <v>0</v>
      </c>
      <c r="N41" s="23" t="s">
        <v>735</v>
      </c>
      <c r="O41" s="15" t="s">
        <v>0</v>
      </c>
      <c r="P41" s="14" t="s">
        <v>0</v>
      </c>
      <c r="Q41" s="14" t="s">
        <v>0</v>
      </c>
      <c r="R41" s="14" t="s">
        <v>0</v>
      </c>
      <c r="S41" s="14" t="s">
        <v>0</v>
      </c>
      <c r="T41" s="15" t="s">
        <v>0</v>
      </c>
      <c r="U41" s="15" t="s">
        <v>0</v>
      </c>
    </row>
    <row r="42" spans="1:21" s="1" customFormat="1" ht="40.5" x14ac:dyDescent="0.15">
      <c r="A42" s="14">
        <f t="shared" si="0"/>
        <v>38</v>
      </c>
      <c r="B42" s="14" t="s">
        <v>622</v>
      </c>
      <c r="C42" s="14" t="s">
        <v>658</v>
      </c>
      <c r="D42" s="14" t="s">
        <v>651</v>
      </c>
      <c r="E42" s="15" t="s">
        <v>0</v>
      </c>
      <c r="F42" s="14" t="s">
        <v>406</v>
      </c>
      <c r="G42" s="14" t="s">
        <v>652</v>
      </c>
      <c r="H42" s="14" t="s">
        <v>0</v>
      </c>
      <c r="I42" s="552" t="s">
        <v>499</v>
      </c>
      <c r="J42" s="552" t="s">
        <v>499</v>
      </c>
      <c r="K42" s="552" t="s">
        <v>499</v>
      </c>
      <c r="L42" s="552" t="s">
        <v>499</v>
      </c>
      <c r="M42" s="15" t="s">
        <v>0</v>
      </c>
      <c r="N42" s="25" t="s">
        <v>0</v>
      </c>
      <c r="O42" s="15" t="s">
        <v>0</v>
      </c>
      <c r="P42" s="14" t="s">
        <v>0</v>
      </c>
      <c r="Q42" s="14" t="s">
        <v>0</v>
      </c>
      <c r="R42" s="14" t="s">
        <v>0</v>
      </c>
      <c r="S42" s="14" t="s">
        <v>0</v>
      </c>
      <c r="T42" s="15" t="s">
        <v>0</v>
      </c>
      <c r="U42" s="15" t="s">
        <v>0</v>
      </c>
    </row>
    <row r="43" spans="1:21" s="2" customFormat="1" ht="162" x14ac:dyDescent="0.15">
      <c r="A43" s="14">
        <f t="shared" si="0"/>
        <v>39</v>
      </c>
      <c r="B43" s="14" t="s">
        <v>623</v>
      </c>
      <c r="C43" s="14" t="s">
        <v>650</v>
      </c>
      <c r="D43" s="14" t="s">
        <v>651</v>
      </c>
      <c r="E43" s="15" t="s">
        <v>708</v>
      </c>
      <c r="F43" s="14" t="s">
        <v>406</v>
      </c>
      <c r="G43" s="14" t="s">
        <v>653</v>
      </c>
      <c r="H43" s="14">
        <v>13</v>
      </c>
      <c r="I43" s="552" t="s">
        <v>499</v>
      </c>
      <c r="J43" s="552" t="s">
        <v>499</v>
      </c>
      <c r="K43" s="552" t="s">
        <v>499</v>
      </c>
      <c r="L43" s="552" t="s">
        <v>499</v>
      </c>
      <c r="M43" s="15" t="s">
        <v>734</v>
      </c>
      <c r="N43" s="15" t="s">
        <v>735</v>
      </c>
      <c r="O43" s="15" t="s">
        <v>756</v>
      </c>
      <c r="P43" s="15" t="s">
        <v>763</v>
      </c>
      <c r="Q43" s="28" t="s">
        <v>499</v>
      </c>
      <c r="R43" s="15" t="s">
        <v>839</v>
      </c>
      <c r="S43" s="15" t="s">
        <v>840</v>
      </c>
      <c r="T43" s="15" t="s">
        <v>783</v>
      </c>
      <c r="U43" s="15" t="s">
        <v>763</v>
      </c>
    </row>
    <row r="44" spans="1:21" s="2" customFormat="1" ht="40.5" x14ac:dyDescent="0.15">
      <c r="A44" s="14">
        <f t="shared" si="0"/>
        <v>40</v>
      </c>
      <c r="B44" s="14" t="s">
        <v>624</v>
      </c>
      <c r="C44" s="14" t="s">
        <v>650</v>
      </c>
      <c r="D44" s="14" t="s">
        <v>651</v>
      </c>
      <c r="E44" s="15" t="s">
        <v>709</v>
      </c>
      <c r="F44" s="14" t="s">
        <v>406</v>
      </c>
      <c r="G44" s="14" t="s">
        <v>657</v>
      </c>
      <c r="H44" s="15" t="s">
        <v>102</v>
      </c>
      <c r="I44" s="552" t="s">
        <v>499</v>
      </c>
      <c r="J44" s="552" t="s">
        <v>499</v>
      </c>
      <c r="K44" s="552" t="s">
        <v>499</v>
      </c>
      <c r="L44" s="552" t="s">
        <v>499</v>
      </c>
      <c r="M44" s="15" t="s">
        <v>734</v>
      </c>
      <c r="N44" s="15" t="s">
        <v>735</v>
      </c>
      <c r="O44" s="15" t="s">
        <v>757</v>
      </c>
      <c r="P44" s="15" t="s">
        <v>765</v>
      </c>
      <c r="Q44" s="28" t="s">
        <v>499</v>
      </c>
      <c r="R44" s="15" t="s">
        <v>841</v>
      </c>
      <c r="S44" s="15" t="s">
        <v>841</v>
      </c>
      <c r="T44" s="15" t="s">
        <v>776</v>
      </c>
      <c r="U44" s="15" t="s">
        <v>765</v>
      </c>
    </row>
    <row r="45" spans="1:21" s="1" customFormat="1" ht="216" x14ac:dyDescent="0.15">
      <c r="A45" s="14">
        <f t="shared" si="0"/>
        <v>41</v>
      </c>
      <c r="B45" s="14" t="s">
        <v>625</v>
      </c>
      <c r="C45" s="14" t="s">
        <v>661</v>
      </c>
      <c r="D45" s="14" t="s">
        <v>662</v>
      </c>
      <c r="E45" s="15" t="s">
        <v>710</v>
      </c>
      <c r="F45" s="14" t="s">
        <v>663</v>
      </c>
      <c r="G45" s="14" t="s">
        <v>653</v>
      </c>
      <c r="H45" s="14">
        <v>80</v>
      </c>
      <c r="I45" s="552" t="s">
        <v>499</v>
      </c>
      <c r="J45" s="552" t="s">
        <v>499</v>
      </c>
      <c r="K45" s="552" t="s">
        <v>499</v>
      </c>
      <c r="L45" s="552" t="s">
        <v>499</v>
      </c>
      <c r="M45" s="15" t="s">
        <v>734</v>
      </c>
      <c r="N45" s="15" t="s">
        <v>735</v>
      </c>
      <c r="O45" s="15" t="s">
        <v>755</v>
      </c>
      <c r="P45" s="15" t="s">
        <v>763</v>
      </c>
      <c r="Q45" s="28" t="s">
        <v>499</v>
      </c>
      <c r="R45" s="15" t="s">
        <v>842</v>
      </c>
      <c r="S45" s="15" t="s">
        <v>843</v>
      </c>
      <c r="T45" s="15" t="s">
        <v>781</v>
      </c>
      <c r="U45" s="15" t="s">
        <v>763</v>
      </c>
    </row>
    <row r="46" spans="1:21" s="1" customFormat="1" ht="27" x14ac:dyDescent="0.15">
      <c r="A46" s="14">
        <f t="shared" si="0"/>
        <v>42</v>
      </c>
      <c r="B46" s="14" t="s">
        <v>626</v>
      </c>
      <c r="C46" s="14" t="s">
        <v>661</v>
      </c>
      <c r="D46" s="14" t="s">
        <v>662</v>
      </c>
      <c r="E46" s="15" t="s">
        <v>711</v>
      </c>
      <c r="F46" s="14" t="s">
        <v>663</v>
      </c>
      <c r="G46" s="14" t="s">
        <v>652</v>
      </c>
      <c r="H46" s="15" t="s">
        <v>0</v>
      </c>
      <c r="I46" s="552" t="s">
        <v>499</v>
      </c>
      <c r="J46" s="552" t="s">
        <v>499</v>
      </c>
      <c r="K46" s="552" t="s">
        <v>499</v>
      </c>
      <c r="L46" s="552" t="s">
        <v>499</v>
      </c>
      <c r="M46" s="15" t="s">
        <v>734</v>
      </c>
      <c r="N46" s="15" t="s">
        <v>735</v>
      </c>
      <c r="O46" s="15" t="s">
        <v>0</v>
      </c>
      <c r="P46" s="15" t="s">
        <v>0</v>
      </c>
      <c r="Q46" s="28" t="s">
        <v>0</v>
      </c>
      <c r="R46" s="15" t="s">
        <v>0</v>
      </c>
      <c r="S46" s="15" t="s">
        <v>0</v>
      </c>
      <c r="T46" s="15" t="s">
        <v>0</v>
      </c>
      <c r="U46" s="15" t="s">
        <v>0</v>
      </c>
    </row>
    <row r="47" spans="1:21" s="1" customFormat="1" ht="27" x14ac:dyDescent="0.15">
      <c r="A47" s="14">
        <f t="shared" si="0"/>
        <v>43</v>
      </c>
      <c r="B47" s="14" t="s">
        <v>627</v>
      </c>
      <c r="C47" s="14" t="s">
        <v>661</v>
      </c>
      <c r="D47" s="14" t="s">
        <v>662</v>
      </c>
      <c r="E47" s="15" t="s">
        <v>712</v>
      </c>
      <c r="F47" s="14" t="s">
        <v>663</v>
      </c>
      <c r="G47" s="14" t="s">
        <v>652</v>
      </c>
      <c r="H47" s="15" t="s">
        <v>0</v>
      </c>
      <c r="I47" s="552" t="s">
        <v>499</v>
      </c>
      <c r="J47" s="552" t="s">
        <v>499</v>
      </c>
      <c r="K47" s="552" t="s">
        <v>499</v>
      </c>
      <c r="L47" s="552" t="s">
        <v>499</v>
      </c>
      <c r="M47" s="15" t="s">
        <v>734</v>
      </c>
      <c r="N47" s="15" t="s">
        <v>735</v>
      </c>
      <c r="O47" s="15" t="s">
        <v>0</v>
      </c>
      <c r="P47" s="15" t="s">
        <v>0</v>
      </c>
      <c r="Q47" s="28" t="s">
        <v>0</v>
      </c>
      <c r="R47" s="15" t="s">
        <v>0</v>
      </c>
      <c r="S47" s="15" t="s">
        <v>0</v>
      </c>
      <c r="T47" s="15" t="s">
        <v>0</v>
      </c>
      <c r="U47" s="15" t="s">
        <v>0</v>
      </c>
    </row>
    <row r="48" spans="1:21" s="1" customFormat="1" ht="108" x14ac:dyDescent="0.15">
      <c r="A48" s="14">
        <f t="shared" si="0"/>
        <v>44</v>
      </c>
      <c r="B48" s="14" t="s">
        <v>628</v>
      </c>
      <c r="C48" s="14" t="s">
        <v>664</v>
      </c>
      <c r="D48" s="14" t="s">
        <v>651</v>
      </c>
      <c r="E48" s="15" t="s">
        <v>713</v>
      </c>
      <c r="F48" s="14" t="s">
        <v>663</v>
      </c>
      <c r="G48" s="14" t="s">
        <v>653</v>
      </c>
      <c r="H48" s="14">
        <v>40</v>
      </c>
      <c r="I48" s="552" t="s">
        <v>499</v>
      </c>
      <c r="J48" s="552" t="s">
        <v>499</v>
      </c>
      <c r="K48" s="552" t="s">
        <v>499</v>
      </c>
      <c r="L48" s="552" t="s">
        <v>499</v>
      </c>
      <c r="M48" s="15" t="s">
        <v>734</v>
      </c>
      <c r="N48" s="15" t="s">
        <v>735</v>
      </c>
      <c r="O48" s="15" t="s">
        <v>755</v>
      </c>
      <c r="P48" s="15" t="s">
        <v>763</v>
      </c>
      <c r="Q48" s="28" t="s">
        <v>499</v>
      </c>
      <c r="R48" s="15" t="s">
        <v>842</v>
      </c>
      <c r="S48" s="15" t="s">
        <v>844</v>
      </c>
      <c r="T48" s="15" t="s">
        <v>781</v>
      </c>
      <c r="U48" s="15" t="s">
        <v>763</v>
      </c>
    </row>
    <row r="49" spans="1:21" s="1" customFormat="1" ht="67.5" x14ac:dyDescent="0.15">
      <c r="A49" s="14">
        <f t="shared" si="0"/>
        <v>45</v>
      </c>
      <c r="B49" s="14" t="s">
        <v>629</v>
      </c>
      <c r="C49" s="14" t="s">
        <v>664</v>
      </c>
      <c r="D49" s="14" t="s">
        <v>651</v>
      </c>
      <c r="E49" s="15" t="s">
        <v>714</v>
      </c>
      <c r="F49" s="14" t="s">
        <v>663</v>
      </c>
      <c r="G49" s="14" t="s">
        <v>653</v>
      </c>
      <c r="H49" s="14">
        <v>77</v>
      </c>
      <c r="I49" s="552" t="s">
        <v>499</v>
      </c>
      <c r="J49" s="552" t="s">
        <v>499</v>
      </c>
      <c r="K49" s="552" t="s">
        <v>499</v>
      </c>
      <c r="L49" s="552" t="s">
        <v>499</v>
      </c>
      <c r="M49" s="15" t="s">
        <v>734</v>
      </c>
      <c r="N49" s="15" t="s">
        <v>735</v>
      </c>
      <c r="O49" s="15" t="s">
        <v>755</v>
      </c>
      <c r="P49" s="15" t="s">
        <v>763</v>
      </c>
      <c r="Q49" s="28" t="s">
        <v>499</v>
      </c>
      <c r="R49" s="15" t="s">
        <v>842</v>
      </c>
      <c r="S49" s="15" t="s">
        <v>845</v>
      </c>
      <c r="T49" s="15" t="s">
        <v>781</v>
      </c>
      <c r="U49" s="15" t="s">
        <v>763</v>
      </c>
    </row>
    <row r="50" spans="1:21" s="1" customFormat="1" ht="81" x14ac:dyDescent="0.15">
      <c r="A50" s="14">
        <f t="shared" si="0"/>
        <v>46</v>
      </c>
      <c r="B50" s="14" t="s">
        <v>630</v>
      </c>
      <c r="C50" s="14" t="s">
        <v>650</v>
      </c>
      <c r="D50" s="14" t="s">
        <v>655</v>
      </c>
      <c r="E50" s="15" t="s">
        <v>715</v>
      </c>
      <c r="F50" s="14" t="s">
        <v>663</v>
      </c>
      <c r="G50" s="14" t="s">
        <v>653</v>
      </c>
      <c r="H50" s="14">
        <v>59</v>
      </c>
      <c r="I50" s="552" t="s">
        <v>499</v>
      </c>
      <c r="J50" s="552" t="s">
        <v>499</v>
      </c>
      <c r="K50" s="552" t="s">
        <v>499</v>
      </c>
      <c r="L50" s="552" t="s">
        <v>499</v>
      </c>
      <c r="M50" s="15" t="s">
        <v>734</v>
      </c>
      <c r="N50" s="15" t="s">
        <v>735</v>
      </c>
      <c r="O50" s="15" t="s">
        <v>755</v>
      </c>
      <c r="P50" s="15" t="s">
        <v>765</v>
      </c>
      <c r="Q50" s="28" t="s">
        <v>499</v>
      </c>
      <c r="R50" s="29" t="s">
        <v>846</v>
      </c>
      <c r="S50" s="29" t="s">
        <v>847</v>
      </c>
      <c r="T50" s="15" t="s">
        <v>791</v>
      </c>
      <c r="U50" s="15" t="s">
        <v>765</v>
      </c>
    </row>
    <row r="51" spans="1:21" s="1" customFormat="1" ht="81" x14ac:dyDescent="0.15">
      <c r="A51" s="14">
        <f t="shared" si="0"/>
        <v>47</v>
      </c>
      <c r="B51" s="14" t="s">
        <v>631</v>
      </c>
      <c r="C51" s="14" t="s">
        <v>650</v>
      </c>
      <c r="D51" s="14" t="s">
        <v>655</v>
      </c>
      <c r="E51" s="15" t="s">
        <v>715</v>
      </c>
      <c r="F51" s="14" t="s">
        <v>663</v>
      </c>
      <c r="G51" s="14" t="s">
        <v>653</v>
      </c>
      <c r="H51" s="14">
        <v>43.5</v>
      </c>
      <c r="I51" s="552" t="s">
        <v>499</v>
      </c>
      <c r="J51" s="552" t="s">
        <v>499</v>
      </c>
      <c r="K51" s="552" t="s">
        <v>499</v>
      </c>
      <c r="L51" s="552" t="s">
        <v>499</v>
      </c>
      <c r="M51" s="15" t="s">
        <v>734</v>
      </c>
      <c r="N51" s="15" t="s">
        <v>735</v>
      </c>
      <c r="O51" s="15" t="s">
        <v>755</v>
      </c>
      <c r="P51" s="15" t="s">
        <v>765</v>
      </c>
      <c r="Q51" s="28" t="s">
        <v>499</v>
      </c>
      <c r="R51" s="29" t="s">
        <v>846</v>
      </c>
      <c r="S51" s="29" t="s">
        <v>847</v>
      </c>
      <c r="T51" s="15" t="s">
        <v>792</v>
      </c>
      <c r="U51" s="15" t="s">
        <v>765</v>
      </c>
    </row>
    <row r="52" spans="1:21" s="1" customFormat="1" ht="81" x14ac:dyDescent="0.15">
      <c r="A52" s="14">
        <f t="shared" si="0"/>
        <v>48</v>
      </c>
      <c r="B52" s="14" t="s">
        <v>632</v>
      </c>
      <c r="C52" s="20" t="s">
        <v>658</v>
      </c>
      <c r="D52" s="20" t="s">
        <v>651</v>
      </c>
      <c r="E52" s="27" t="s">
        <v>716</v>
      </c>
      <c r="F52" s="20" t="s">
        <v>665</v>
      </c>
      <c r="G52" s="20" t="s">
        <v>653</v>
      </c>
      <c r="H52" s="20">
        <v>30.5</v>
      </c>
      <c r="I52" s="21" t="s">
        <v>499</v>
      </c>
      <c r="J52" s="21" t="s">
        <v>499</v>
      </c>
      <c r="K52" s="21" t="s">
        <v>499</v>
      </c>
      <c r="L52" s="21" t="s">
        <v>499</v>
      </c>
      <c r="M52" s="27" t="s">
        <v>734</v>
      </c>
      <c r="N52" s="15" t="s">
        <v>735</v>
      </c>
      <c r="O52" s="27" t="s">
        <v>726</v>
      </c>
      <c r="P52" s="27" t="s">
        <v>768</v>
      </c>
      <c r="Q52" s="33" t="s">
        <v>499</v>
      </c>
      <c r="R52" s="27" t="s">
        <v>848</v>
      </c>
      <c r="S52" s="27" t="s">
        <v>849</v>
      </c>
      <c r="T52" s="27" t="s">
        <v>785</v>
      </c>
      <c r="U52" s="27" t="s">
        <v>768</v>
      </c>
    </row>
    <row r="53" spans="1:21" s="1" customFormat="1" ht="81" x14ac:dyDescent="0.15">
      <c r="A53" s="14">
        <f t="shared" si="0"/>
        <v>49</v>
      </c>
      <c r="B53" s="14" t="s">
        <v>633</v>
      </c>
      <c r="C53" s="14" t="s">
        <v>650</v>
      </c>
      <c r="D53" s="14" t="s">
        <v>655</v>
      </c>
      <c r="E53" s="15" t="s">
        <v>717</v>
      </c>
      <c r="F53" s="14" t="s">
        <v>666</v>
      </c>
      <c r="G53" s="14" t="s">
        <v>653</v>
      </c>
      <c r="H53" s="14">
        <v>78.7</v>
      </c>
      <c r="I53" s="552" t="s">
        <v>499</v>
      </c>
      <c r="J53" s="552" t="s">
        <v>499</v>
      </c>
      <c r="K53" s="552" t="s">
        <v>499</v>
      </c>
      <c r="L53" s="552" t="s">
        <v>499</v>
      </c>
      <c r="M53" s="15" t="s">
        <v>734</v>
      </c>
      <c r="N53" s="15" t="s">
        <v>735</v>
      </c>
      <c r="O53" s="15" t="s">
        <v>755</v>
      </c>
      <c r="P53" s="15" t="s">
        <v>765</v>
      </c>
      <c r="Q53" s="28" t="s">
        <v>499</v>
      </c>
      <c r="R53" s="29" t="s">
        <v>850</v>
      </c>
      <c r="S53" s="29" t="s">
        <v>851</v>
      </c>
      <c r="T53" s="15" t="s">
        <v>792</v>
      </c>
      <c r="U53" s="15" t="s">
        <v>765</v>
      </c>
    </row>
    <row r="54" spans="1:21" s="1" customFormat="1" ht="81" x14ac:dyDescent="0.15">
      <c r="A54" s="14">
        <f t="shared" si="0"/>
        <v>50</v>
      </c>
      <c r="B54" s="14" t="s">
        <v>634</v>
      </c>
      <c r="C54" s="14" t="s">
        <v>650</v>
      </c>
      <c r="D54" s="14" t="s">
        <v>655</v>
      </c>
      <c r="E54" s="15" t="s">
        <v>718</v>
      </c>
      <c r="F54" s="14" t="s">
        <v>666</v>
      </c>
      <c r="G54" s="14" t="s">
        <v>653</v>
      </c>
      <c r="H54" s="14">
        <v>45</v>
      </c>
      <c r="I54" s="552" t="s">
        <v>499</v>
      </c>
      <c r="J54" s="552" t="s">
        <v>499</v>
      </c>
      <c r="K54" s="552" t="s">
        <v>499</v>
      </c>
      <c r="L54" s="552" t="s">
        <v>499</v>
      </c>
      <c r="M54" s="15" t="s">
        <v>734</v>
      </c>
      <c r="N54" s="15" t="s">
        <v>735</v>
      </c>
      <c r="O54" s="15" t="s">
        <v>755</v>
      </c>
      <c r="P54" s="15" t="s">
        <v>765</v>
      </c>
      <c r="Q54" s="28" t="s">
        <v>499</v>
      </c>
      <c r="R54" s="29" t="s">
        <v>852</v>
      </c>
      <c r="S54" s="29" t="s">
        <v>851</v>
      </c>
      <c r="T54" s="15" t="s">
        <v>792</v>
      </c>
      <c r="U54" s="15" t="s">
        <v>765</v>
      </c>
    </row>
    <row r="55" spans="1:21" s="1" customFormat="1" ht="121.5" x14ac:dyDescent="0.15">
      <c r="A55" s="14">
        <f t="shared" si="0"/>
        <v>51</v>
      </c>
      <c r="B55" s="14" t="s">
        <v>635</v>
      </c>
      <c r="C55" s="14" t="s">
        <v>650</v>
      </c>
      <c r="D55" s="14" t="s">
        <v>655</v>
      </c>
      <c r="E55" s="15" t="s">
        <v>695</v>
      </c>
      <c r="F55" s="14" t="s">
        <v>667</v>
      </c>
      <c r="G55" s="14" t="s">
        <v>653</v>
      </c>
      <c r="H55" s="14">
        <v>43</v>
      </c>
      <c r="I55" s="552" t="s">
        <v>499</v>
      </c>
      <c r="J55" s="552" t="s">
        <v>499</v>
      </c>
      <c r="K55" s="552" t="s">
        <v>499</v>
      </c>
      <c r="L55" s="552" t="s">
        <v>499</v>
      </c>
      <c r="M55" s="15" t="s">
        <v>734</v>
      </c>
      <c r="N55" s="15" t="s">
        <v>735</v>
      </c>
      <c r="O55" s="15" t="s">
        <v>746</v>
      </c>
      <c r="P55" s="15" t="s">
        <v>769</v>
      </c>
      <c r="Q55" s="28" t="s">
        <v>499</v>
      </c>
      <c r="R55" s="15" t="s">
        <v>853</v>
      </c>
      <c r="S55" s="15" t="s">
        <v>854</v>
      </c>
      <c r="T55" s="15" t="s">
        <v>793</v>
      </c>
      <c r="U55" s="15" t="s">
        <v>769</v>
      </c>
    </row>
    <row r="56" spans="1:21" s="1" customFormat="1" ht="162" x14ac:dyDescent="0.15">
      <c r="A56" s="14">
        <f t="shared" si="0"/>
        <v>52</v>
      </c>
      <c r="B56" s="14" t="s">
        <v>636</v>
      </c>
      <c r="C56" s="14" t="s">
        <v>650</v>
      </c>
      <c r="D56" s="14" t="s">
        <v>654</v>
      </c>
      <c r="E56" s="15" t="s">
        <v>719</v>
      </c>
      <c r="F56" s="14" t="s">
        <v>668</v>
      </c>
      <c r="G56" s="14" t="s">
        <v>657</v>
      </c>
      <c r="H56" s="14">
        <v>72</v>
      </c>
      <c r="I56" s="552" t="s">
        <v>499</v>
      </c>
      <c r="J56" s="552" t="s">
        <v>499</v>
      </c>
      <c r="K56" s="552" t="s">
        <v>499</v>
      </c>
      <c r="L56" s="552" t="s">
        <v>499</v>
      </c>
      <c r="M56" s="15" t="s">
        <v>734</v>
      </c>
      <c r="N56" s="15" t="s">
        <v>735</v>
      </c>
      <c r="O56" s="15" t="s">
        <v>758</v>
      </c>
      <c r="P56" s="15" t="s">
        <v>770</v>
      </c>
      <c r="Q56" s="28" t="s">
        <v>499</v>
      </c>
      <c r="R56" s="29" t="s">
        <v>855</v>
      </c>
      <c r="S56" s="29" t="s">
        <v>856</v>
      </c>
      <c r="T56" s="15" t="s">
        <v>779</v>
      </c>
      <c r="U56" s="15" t="s">
        <v>770</v>
      </c>
    </row>
    <row r="57" spans="1:21" s="1" customFormat="1" ht="189" x14ac:dyDescent="0.15">
      <c r="A57" s="14">
        <f t="shared" si="0"/>
        <v>53</v>
      </c>
      <c r="B57" s="14" t="s">
        <v>637</v>
      </c>
      <c r="C57" s="14" t="s">
        <v>650</v>
      </c>
      <c r="D57" s="14" t="s">
        <v>651</v>
      </c>
      <c r="E57" s="15" t="s">
        <v>720</v>
      </c>
      <c r="F57" s="14" t="s">
        <v>668</v>
      </c>
      <c r="G57" s="14" t="s">
        <v>653</v>
      </c>
      <c r="H57" s="14">
        <v>94.5</v>
      </c>
      <c r="I57" s="552" t="s">
        <v>499</v>
      </c>
      <c r="J57" s="552" t="s">
        <v>499</v>
      </c>
      <c r="K57" s="552" t="s">
        <v>499</v>
      </c>
      <c r="L57" s="552" t="s">
        <v>499</v>
      </c>
      <c r="M57" s="15" t="s">
        <v>734</v>
      </c>
      <c r="N57" s="15" t="s">
        <v>735</v>
      </c>
      <c r="O57" s="15" t="s">
        <v>758</v>
      </c>
      <c r="P57" s="15" t="s">
        <v>770</v>
      </c>
      <c r="Q57" s="28" t="s">
        <v>499</v>
      </c>
      <c r="R57" s="29" t="s">
        <v>857</v>
      </c>
      <c r="S57" s="29" t="s">
        <v>858</v>
      </c>
      <c r="T57" s="15" t="s">
        <v>779</v>
      </c>
      <c r="U57" s="15" t="s">
        <v>770</v>
      </c>
    </row>
    <row r="58" spans="1:21" s="1" customFormat="1" ht="189" x14ac:dyDescent="0.15">
      <c r="A58" s="14">
        <f t="shared" si="0"/>
        <v>54</v>
      </c>
      <c r="B58" s="14" t="s">
        <v>638</v>
      </c>
      <c r="C58" s="14" t="s">
        <v>650</v>
      </c>
      <c r="D58" s="14" t="s">
        <v>651</v>
      </c>
      <c r="E58" s="15" t="s">
        <v>721</v>
      </c>
      <c r="F58" s="14" t="s">
        <v>668</v>
      </c>
      <c r="G58" s="14" t="s">
        <v>653</v>
      </c>
      <c r="H58" s="14">
        <v>58</v>
      </c>
      <c r="I58" s="552" t="s">
        <v>499</v>
      </c>
      <c r="J58" s="552" t="s">
        <v>499</v>
      </c>
      <c r="K58" s="552" t="s">
        <v>499</v>
      </c>
      <c r="L58" s="552" t="s">
        <v>499</v>
      </c>
      <c r="M58" s="15" t="s">
        <v>734</v>
      </c>
      <c r="N58" s="15" t="s">
        <v>735</v>
      </c>
      <c r="O58" s="15" t="s">
        <v>758</v>
      </c>
      <c r="P58" s="15" t="s">
        <v>770</v>
      </c>
      <c r="Q58" s="28" t="s">
        <v>499</v>
      </c>
      <c r="R58" s="29" t="s">
        <v>859</v>
      </c>
      <c r="S58" s="29" t="s">
        <v>860</v>
      </c>
      <c r="T58" s="15" t="s">
        <v>779</v>
      </c>
      <c r="U58" s="15" t="s">
        <v>770</v>
      </c>
    </row>
    <row r="59" spans="1:21" s="1" customFormat="1" ht="62.1" customHeight="1" x14ac:dyDescent="0.15">
      <c r="A59" s="14">
        <f t="shared" si="0"/>
        <v>55</v>
      </c>
      <c r="B59" s="14" t="s">
        <v>639</v>
      </c>
      <c r="C59" s="14" t="s">
        <v>650</v>
      </c>
      <c r="D59" s="14" t="s">
        <v>669</v>
      </c>
      <c r="E59" s="15" t="s">
        <v>722</v>
      </c>
      <c r="F59" s="14" t="s">
        <v>670</v>
      </c>
      <c r="G59" s="14" t="s">
        <v>671</v>
      </c>
      <c r="H59" s="557" t="s">
        <v>732</v>
      </c>
      <c r="I59" s="552" t="s">
        <v>499</v>
      </c>
      <c r="J59" s="552" t="s">
        <v>499</v>
      </c>
      <c r="K59" s="552" t="s">
        <v>499</v>
      </c>
      <c r="L59" s="552" t="s">
        <v>499</v>
      </c>
      <c r="M59" s="15" t="s">
        <v>734</v>
      </c>
      <c r="N59" s="23" t="s">
        <v>738</v>
      </c>
      <c r="O59" s="15" t="s">
        <v>740</v>
      </c>
      <c r="P59" s="15" t="s">
        <v>771</v>
      </c>
      <c r="Q59" s="28" t="s">
        <v>499</v>
      </c>
      <c r="R59" s="15" t="s">
        <v>861</v>
      </c>
      <c r="S59" s="15" t="s">
        <v>862</v>
      </c>
      <c r="T59" s="15" t="s">
        <v>776</v>
      </c>
      <c r="U59" s="15" t="s">
        <v>765</v>
      </c>
    </row>
    <row r="60" spans="1:21" s="1" customFormat="1" ht="67.5" x14ac:dyDescent="0.15">
      <c r="A60" s="14">
        <f t="shared" si="0"/>
        <v>56</v>
      </c>
      <c r="B60" s="14" t="s">
        <v>640</v>
      </c>
      <c r="C60" s="14" t="s">
        <v>672</v>
      </c>
      <c r="D60" s="14" t="s">
        <v>673</v>
      </c>
      <c r="E60" s="15" t="s">
        <v>723</v>
      </c>
      <c r="F60" s="14" t="s">
        <v>674</v>
      </c>
      <c r="G60" s="14" t="s">
        <v>653</v>
      </c>
      <c r="H60" s="557" t="s">
        <v>733</v>
      </c>
      <c r="I60" s="552" t="s">
        <v>499</v>
      </c>
      <c r="J60" s="552" t="s">
        <v>499</v>
      </c>
      <c r="K60" s="552" t="s">
        <v>499</v>
      </c>
      <c r="L60" s="552" t="s">
        <v>499</v>
      </c>
      <c r="M60" s="15" t="s">
        <v>734</v>
      </c>
      <c r="N60" s="23" t="s">
        <v>735</v>
      </c>
      <c r="O60" s="15" t="s">
        <v>750</v>
      </c>
      <c r="P60" s="15" t="s">
        <v>771</v>
      </c>
      <c r="Q60" s="28" t="s">
        <v>499</v>
      </c>
      <c r="R60" s="15" t="s">
        <v>863</v>
      </c>
      <c r="S60" s="15" t="s">
        <v>864</v>
      </c>
      <c r="T60" s="15" t="s">
        <v>792</v>
      </c>
      <c r="U60" s="15" t="s">
        <v>765</v>
      </c>
    </row>
    <row r="61" spans="1:21" s="1" customFormat="1" ht="324" x14ac:dyDescent="0.15">
      <c r="A61" s="14">
        <f t="shared" si="0"/>
        <v>57</v>
      </c>
      <c r="B61" s="14" t="s">
        <v>641</v>
      </c>
      <c r="C61" s="14" t="s">
        <v>658</v>
      </c>
      <c r="D61" s="14" t="s">
        <v>662</v>
      </c>
      <c r="E61" s="15" t="s">
        <v>724</v>
      </c>
      <c r="F61" s="14" t="s">
        <v>675</v>
      </c>
      <c r="G61" s="14" t="s">
        <v>653</v>
      </c>
      <c r="H61" s="14">
        <v>71.5</v>
      </c>
      <c r="I61" s="552" t="s">
        <v>499</v>
      </c>
      <c r="J61" s="552" t="s">
        <v>499</v>
      </c>
      <c r="K61" s="552" t="s">
        <v>499</v>
      </c>
      <c r="L61" s="552" t="s">
        <v>499</v>
      </c>
      <c r="M61" s="15" t="s">
        <v>734</v>
      </c>
      <c r="N61" s="23" t="s">
        <v>735</v>
      </c>
      <c r="O61" s="15" t="s">
        <v>740</v>
      </c>
      <c r="P61" s="15" t="s">
        <v>765</v>
      </c>
      <c r="Q61" s="28" t="s">
        <v>499</v>
      </c>
      <c r="R61" s="15" t="s">
        <v>865</v>
      </c>
      <c r="S61" s="15" t="s">
        <v>878</v>
      </c>
      <c r="T61" s="15" t="s">
        <v>783</v>
      </c>
      <c r="U61" s="15" t="s">
        <v>765</v>
      </c>
    </row>
    <row r="62" spans="1:21" s="1" customFormat="1" ht="40.5" x14ac:dyDescent="0.15">
      <c r="A62" s="14">
        <f t="shared" si="0"/>
        <v>58</v>
      </c>
      <c r="B62" s="14" t="s">
        <v>642</v>
      </c>
      <c r="C62" s="14" t="s">
        <v>650</v>
      </c>
      <c r="D62" s="14" t="s">
        <v>676</v>
      </c>
      <c r="E62" s="15" t="s">
        <v>725</v>
      </c>
      <c r="F62" s="14" t="s">
        <v>406</v>
      </c>
      <c r="G62" s="14" t="s">
        <v>653</v>
      </c>
      <c r="H62" s="14">
        <v>65</v>
      </c>
      <c r="I62" s="552" t="s">
        <v>677</v>
      </c>
      <c r="J62" s="552" t="s">
        <v>499</v>
      </c>
      <c r="K62" s="552" t="s">
        <v>499</v>
      </c>
      <c r="L62" s="552" t="s">
        <v>499</v>
      </c>
      <c r="M62" s="15" t="s">
        <v>734</v>
      </c>
      <c r="N62" s="23" t="s">
        <v>735</v>
      </c>
      <c r="O62" s="15" t="s">
        <v>759</v>
      </c>
      <c r="P62" s="15" t="s">
        <v>0</v>
      </c>
      <c r="Q62" s="28" t="s">
        <v>0</v>
      </c>
      <c r="R62" s="15" t="s">
        <v>0</v>
      </c>
      <c r="S62" s="15" t="s">
        <v>866</v>
      </c>
      <c r="T62" s="15" t="s">
        <v>0</v>
      </c>
      <c r="U62" s="15" t="s">
        <v>0</v>
      </c>
    </row>
    <row r="63" spans="1:21" s="1" customFormat="1" ht="40.5" x14ac:dyDescent="0.15">
      <c r="A63" s="14">
        <f t="shared" si="0"/>
        <v>59</v>
      </c>
      <c r="B63" s="553" t="s">
        <v>648</v>
      </c>
      <c r="C63" s="14" t="s">
        <v>650</v>
      </c>
      <c r="D63" s="14" t="s">
        <v>651</v>
      </c>
      <c r="E63" s="15" t="s">
        <v>0</v>
      </c>
      <c r="F63" s="14" t="s">
        <v>406</v>
      </c>
      <c r="G63" s="14" t="s">
        <v>652</v>
      </c>
      <c r="H63" s="14" t="s">
        <v>0</v>
      </c>
      <c r="I63" s="552" t="s">
        <v>499</v>
      </c>
      <c r="J63" s="552" t="s">
        <v>499</v>
      </c>
      <c r="K63" s="552" t="s">
        <v>499</v>
      </c>
      <c r="L63" s="552" t="s">
        <v>499</v>
      </c>
      <c r="M63" s="15" t="s">
        <v>734</v>
      </c>
      <c r="N63" s="23" t="s">
        <v>0</v>
      </c>
      <c r="O63" s="15" t="s">
        <v>0</v>
      </c>
      <c r="P63" s="15" t="s">
        <v>0</v>
      </c>
      <c r="Q63" s="28" t="s">
        <v>0</v>
      </c>
      <c r="R63" s="15" t="s">
        <v>867</v>
      </c>
      <c r="S63" s="15" t="s">
        <v>867</v>
      </c>
      <c r="T63" s="15" t="s">
        <v>0</v>
      </c>
      <c r="U63" s="15" t="s">
        <v>0</v>
      </c>
    </row>
    <row r="64" spans="1:21" s="1" customFormat="1" ht="74.25" customHeight="1" x14ac:dyDescent="0.15">
      <c r="A64" s="14">
        <f t="shared" si="0"/>
        <v>60</v>
      </c>
      <c r="B64" s="553" t="s">
        <v>649</v>
      </c>
      <c r="C64" s="14" t="s">
        <v>650</v>
      </c>
      <c r="D64" s="14" t="s">
        <v>651</v>
      </c>
      <c r="E64" s="15" t="s">
        <v>726</v>
      </c>
      <c r="F64" s="14" t="s">
        <v>406</v>
      </c>
      <c r="G64" s="14" t="s">
        <v>653</v>
      </c>
      <c r="H64" s="14">
        <v>33</v>
      </c>
      <c r="I64" s="552" t="s">
        <v>499</v>
      </c>
      <c r="J64" s="552" t="s">
        <v>499</v>
      </c>
      <c r="K64" s="552" t="s">
        <v>499</v>
      </c>
      <c r="L64" s="552" t="s">
        <v>499</v>
      </c>
      <c r="M64" s="15" t="s">
        <v>0</v>
      </c>
      <c r="N64" s="23" t="s">
        <v>735</v>
      </c>
      <c r="O64" s="15" t="s">
        <v>726</v>
      </c>
      <c r="P64" s="15" t="s">
        <v>765</v>
      </c>
      <c r="Q64" s="28" t="s">
        <v>499</v>
      </c>
      <c r="R64" s="15" t="s">
        <v>868</v>
      </c>
      <c r="S64" s="15" t="s">
        <v>869</v>
      </c>
      <c r="T64" s="15" t="s">
        <v>794</v>
      </c>
      <c r="U64" s="15" t="s">
        <v>765</v>
      </c>
    </row>
    <row r="65" spans="1:21" s="1" customFormat="1" ht="189" x14ac:dyDescent="0.15">
      <c r="A65" s="14">
        <f t="shared" si="0"/>
        <v>61</v>
      </c>
      <c r="B65" s="14" t="s">
        <v>643</v>
      </c>
      <c r="C65" s="34" t="s">
        <v>650</v>
      </c>
      <c r="D65" s="34" t="s">
        <v>654</v>
      </c>
      <c r="E65" s="15" t="s">
        <v>727</v>
      </c>
      <c r="F65" s="34" t="s">
        <v>406</v>
      </c>
      <c r="G65" s="34" t="s">
        <v>653</v>
      </c>
      <c r="H65" s="34" t="s">
        <v>103</v>
      </c>
      <c r="I65" s="552" t="s">
        <v>499</v>
      </c>
      <c r="J65" s="552" t="s">
        <v>499</v>
      </c>
      <c r="K65" s="552" t="s">
        <v>542</v>
      </c>
      <c r="L65" s="552" t="s">
        <v>499</v>
      </c>
      <c r="M65" s="15" t="s">
        <v>734</v>
      </c>
      <c r="N65" s="15" t="s">
        <v>735</v>
      </c>
      <c r="O65" s="15" t="s">
        <v>760</v>
      </c>
      <c r="P65" s="15" t="s">
        <v>772</v>
      </c>
      <c r="Q65" s="15" t="s">
        <v>499</v>
      </c>
      <c r="R65" s="15" t="s">
        <v>870</v>
      </c>
      <c r="S65" s="15" t="s">
        <v>871</v>
      </c>
      <c r="T65" s="15" t="s">
        <v>781</v>
      </c>
      <c r="U65" s="15" t="s">
        <v>795</v>
      </c>
    </row>
    <row r="66" spans="1:21" s="1" customFormat="1" ht="243" x14ac:dyDescent="0.15">
      <c r="A66" s="14">
        <f t="shared" si="0"/>
        <v>62</v>
      </c>
      <c r="B66" s="14" t="s">
        <v>647</v>
      </c>
      <c r="C66" s="34" t="s">
        <v>650</v>
      </c>
      <c r="D66" s="34" t="s">
        <v>662</v>
      </c>
      <c r="E66" s="15" t="s">
        <v>728</v>
      </c>
      <c r="F66" s="34" t="s">
        <v>678</v>
      </c>
      <c r="G66" s="34" t="s">
        <v>653</v>
      </c>
      <c r="H66" s="34" t="s">
        <v>104</v>
      </c>
      <c r="I66" s="38" t="s">
        <v>499</v>
      </c>
      <c r="J66" s="38" t="s">
        <v>499</v>
      </c>
      <c r="K66" s="38" t="s">
        <v>499</v>
      </c>
      <c r="L66" s="38" t="s">
        <v>499</v>
      </c>
      <c r="M66" s="15" t="s">
        <v>734</v>
      </c>
      <c r="N66" s="39" t="s">
        <v>735</v>
      </c>
      <c r="O66" s="15" t="s">
        <v>761</v>
      </c>
      <c r="P66" s="15" t="s">
        <v>770</v>
      </c>
      <c r="Q66" s="15" t="s">
        <v>499</v>
      </c>
      <c r="R66" s="42" t="s">
        <v>872</v>
      </c>
      <c r="S66" s="43" t="s">
        <v>873</v>
      </c>
      <c r="T66" s="15" t="s">
        <v>787</v>
      </c>
      <c r="U66" s="40" t="s">
        <v>768</v>
      </c>
    </row>
    <row r="67" spans="1:21" s="1" customFormat="1" ht="81" x14ac:dyDescent="0.15">
      <c r="A67" s="14">
        <f t="shared" si="0"/>
        <v>63</v>
      </c>
      <c r="B67" s="14" t="s">
        <v>644</v>
      </c>
      <c r="C67" s="34" t="s">
        <v>650</v>
      </c>
      <c r="D67" s="34" t="s">
        <v>651</v>
      </c>
      <c r="E67" s="15" t="s">
        <v>729</v>
      </c>
      <c r="F67" s="34" t="s">
        <v>406</v>
      </c>
      <c r="G67" s="34" t="s">
        <v>653</v>
      </c>
      <c r="H67" s="34">
        <v>38</v>
      </c>
      <c r="I67" s="38" t="s">
        <v>499</v>
      </c>
      <c r="J67" s="38" t="s">
        <v>499</v>
      </c>
      <c r="K67" s="38" t="s">
        <v>542</v>
      </c>
      <c r="L67" s="38" t="s">
        <v>499</v>
      </c>
      <c r="M67" s="39" t="s">
        <v>734</v>
      </c>
      <c r="N67" s="39" t="s">
        <v>735</v>
      </c>
      <c r="O67" s="560" t="s">
        <v>762</v>
      </c>
      <c r="P67" s="38" t="s">
        <v>773</v>
      </c>
      <c r="Q67" s="38" t="s">
        <v>499</v>
      </c>
      <c r="R67" s="44" t="s">
        <v>874</v>
      </c>
      <c r="S67" s="44" t="s">
        <v>875</v>
      </c>
      <c r="T67" s="560" t="s">
        <v>776</v>
      </c>
      <c r="U67" s="561" t="s">
        <v>796</v>
      </c>
    </row>
    <row r="68" spans="1:21" s="1" customFormat="1" ht="27" x14ac:dyDescent="0.15">
      <c r="A68" s="14">
        <f t="shared" si="0"/>
        <v>64</v>
      </c>
      <c r="B68" s="14" t="s">
        <v>645</v>
      </c>
      <c r="C68" s="34" t="s">
        <v>650</v>
      </c>
      <c r="D68" s="34" t="s">
        <v>651</v>
      </c>
      <c r="E68" s="15" t="s">
        <v>730</v>
      </c>
      <c r="F68" s="34" t="s">
        <v>406</v>
      </c>
      <c r="G68" s="34" t="s">
        <v>652</v>
      </c>
      <c r="H68" s="34" t="s">
        <v>0</v>
      </c>
      <c r="I68" s="38" t="s">
        <v>499</v>
      </c>
      <c r="J68" s="38" t="s">
        <v>499</v>
      </c>
      <c r="K68" s="38" t="s">
        <v>499</v>
      </c>
      <c r="L68" s="38" t="s">
        <v>499</v>
      </c>
      <c r="M68" s="39" t="s">
        <v>734</v>
      </c>
      <c r="N68" s="39" t="s">
        <v>735</v>
      </c>
      <c r="O68" s="560" t="s">
        <v>744</v>
      </c>
      <c r="P68" s="38" t="s">
        <v>774</v>
      </c>
      <c r="Q68" s="38" t="s">
        <v>499</v>
      </c>
      <c r="R68" s="45" t="s">
        <v>876</v>
      </c>
      <c r="S68" s="44" t="s">
        <v>877</v>
      </c>
      <c r="T68" s="560" t="s">
        <v>0</v>
      </c>
      <c r="U68" s="559" t="s">
        <v>0</v>
      </c>
    </row>
    <row r="69" spans="1:21" s="3" customFormat="1" ht="148.5" x14ac:dyDescent="0.15">
      <c r="A69" s="14">
        <f t="shared" si="0"/>
        <v>65</v>
      </c>
      <c r="B69" s="35" t="s">
        <v>646</v>
      </c>
      <c r="C69" s="35" t="s">
        <v>650</v>
      </c>
      <c r="D69" s="35" t="s">
        <v>662</v>
      </c>
      <c r="E69" s="40" t="s">
        <v>105</v>
      </c>
      <c r="F69" s="35" t="s">
        <v>679</v>
      </c>
      <c r="G69" s="556" t="s">
        <v>731</v>
      </c>
      <c r="H69" s="35" t="s">
        <v>106</v>
      </c>
      <c r="I69" s="36" t="s">
        <v>499</v>
      </c>
      <c r="J69" s="36" t="s">
        <v>499</v>
      </c>
      <c r="K69" s="36" t="s">
        <v>499</v>
      </c>
      <c r="L69" s="36" t="s">
        <v>499</v>
      </c>
      <c r="M69" s="40" t="s">
        <v>734</v>
      </c>
      <c r="N69" s="40" t="s">
        <v>735</v>
      </c>
      <c r="O69" s="565" t="s">
        <v>879</v>
      </c>
      <c r="P69" s="40" t="s">
        <v>881</v>
      </c>
      <c r="Q69" s="46" t="s">
        <v>499</v>
      </c>
      <c r="R69" s="40" t="s">
        <v>883</v>
      </c>
      <c r="S69" s="40" t="s">
        <v>884</v>
      </c>
      <c r="T69" s="40" t="s">
        <v>882</v>
      </c>
      <c r="U69" s="40" t="s">
        <v>880</v>
      </c>
    </row>
    <row r="70" spans="1:21" x14ac:dyDescent="0.2">
      <c r="A70" s="37"/>
      <c r="B70" s="37"/>
      <c r="C70" s="37"/>
      <c r="D70" s="37"/>
      <c r="E70" s="37"/>
      <c r="F70" s="37"/>
      <c r="G70" s="37"/>
      <c r="H70" s="37"/>
      <c r="I70" s="37"/>
      <c r="J70" s="37"/>
      <c r="K70" s="37"/>
      <c r="L70" s="37"/>
      <c r="M70" s="37"/>
      <c r="N70" s="37"/>
      <c r="O70" s="37"/>
      <c r="P70" s="41"/>
      <c r="Q70" s="47"/>
      <c r="R70" s="48"/>
      <c r="S70" s="48"/>
      <c r="T70" s="41"/>
      <c r="U70" s="37"/>
    </row>
    <row r="71" spans="1:21" x14ac:dyDescent="0.2">
      <c r="A71" s="37"/>
      <c r="B71" s="37"/>
      <c r="C71" s="37"/>
      <c r="D71" s="37"/>
      <c r="E71" s="37"/>
      <c r="F71" s="37"/>
      <c r="G71" s="37"/>
      <c r="H71" s="37"/>
      <c r="I71" s="37"/>
      <c r="J71" s="37"/>
      <c r="K71" s="37"/>
      <c r="L71" s="37"/>
      <c r="M71" s="37"/>
      <c r="N71" s="37"/>
      <c r="O71" s="37"/>
      <c r="P71" s="41"/>
      <c r="Q71" s="47"/>
      <c r="R71" s="48"/>
      <c r="S71" s="48"/>
      <c r="T71" s="41"/>
      <c r="U71" s="37"/>
    </row>
    <row r="72" spans="1:21" x14ac:dyDescent="0.2">
      <c r="A72" s="37"/>
      <c r="B72" s="37"/>
      <c r="C72" s="37"/>
      <c r="D72" s="37"/>
      <c r="E72" s="37"/>
      <c r="F72" s="37"/>
      <c r="G72" s="37"/>
      <c r="H72" s="37"/>
      <c r="I72" s="37"/>
      <c r="J72" s="37"/>
      <c r="K72" s="37"/>
      <c r="L72" s="37"/>
      <c r="M72" s="37"/>
      <c r="N72" s="37"/>
      <c r="O72" s="37"/>
      <c r="P72" s="41"/>
      <c r="Q72" s="47"/>
      <c r="R72" s="48"/>
      <c r="S72" s="48"/>
      <c r="T72" s="41"/>
      <c r="U72" s="37"/>
    </row>
    <row r="73" spans="1:21" x14ac:dyDescent="0.2">
      <c r="A73" s="37"/>
      <c r="B73" s="37"/>
      <c r="C73" s="37"/>
      <c r="D73" s="37"/>
      <c r="E73" s="37"/>
      <c r="F73" s="37"/>
      <c r="G73" s="37"/>
      <c r="H73" s="37"/>
      <c r="I73" s="37"/>
      <c r="J73" s="37"/>
      <c r="K73" s="37"/>
      <c r="L73" s="37"/>
      <c r="M73" s="37"/>
      <c r="N73" s="37"/>
      <c r="O73" s="37"/>
      <c r="P73" s="41"/>
      <c r="Q73" s="47"/>
      <c r="R73" s="48"/>
      <c r="S73" s="48"/>
      <c r="T73" s="41"/>
      <c r="U73" s="37"/>
    </row>
    <row r="74" spans="1:21" x14ac:dyDescent="0.2">
      <c r="A74" s="37"/>
      <c r="B74" s="37"/>
      <c r="C74" s="37"/>
      <c r="D74" s="37"/>
      <c r="E74" s="37"/>
      <c r="F74" s="37"/>
      <c r="G74" s="37"/>
      <c r="H74" s="37"/>
      <c r="I74" s="37"/>
      <c r="J74" s="37"/>
      <c r="K74" s="37"/>
      <c r="L74" s="37"/>
      <c r="M74" s="37"/>
      <c r="N74" s="37"/>
      <c r="O74" s="37"/>
      <c r="P74" s="41"/>
      <c r="Q74" s="47"/>
      <c r="R74" s="48"/>
      <c r="S74" s="48"/>
      <c r="T74" s="41"/>
      <c r="U74" s="37"/>
    </row>
    <row r="75" spans="1:21" x14ac:dyDescent="0.2">
      <c r="A75" s="37"/>
      <c r="B75" s="37"/>
      <c r="C75" s="37"/>
      <c r="D75" s="37"/>
      <c r="E75" s="37"/>
      <c r="F75" s="37"/>
      <c r="G75" s="37"/>
      <c r="H75" s="37"/>
      <c r="I75" s="37"/>
      <c r="J75" s="37"/>
      <c r="K75" s="37"/>
      <c r="L75" s="37"/>
      <c r="M75" s="37"/>
      <c r="N75" s="37"/>
      <c r="O75" s="37"/>
      <c r="P75" s="41"/>
      <c r="Q75" s="47"/>
      <c r="R75" s="48"/>
      <c r="S75" s="48"/>
      <c r="T75" s="41"/>
      <c r="U75" s="37"/>
    </row>
    <row r="76" spans="1:21" x14ac:dyDescent="0.2">
      <c r="A76" s="37"/>
      <c r="B76" s="37"/>
      <c r="C76" s="37"/>
      <c r="D76" s="37"/>
      <c r="E76" s="37"/>
      <c r="F76" s="37"/>
      <c r="G76" s="37"/>
      <c r="H76" s="37"/>
      <c r="I76" s="37"/>
      <c r="J76" s="37"/>
      <c r="K76" s="37"/>
      <c r="L76" s="37"/>
      <c r="M76" s="37"/>
      <c r="N76" s="37"/>
      <c r="O76" s="37"/>
      <c r="P76" s="41"/>
      <c r="Q76" s="47"/>
      <c r="R76" s="48"/>
      <c r="S76" s="48"/>
      <c r="T76" s="41"/>
      <c r="U76" s="37"/>
    </row>
    <row r="77" spans="1:21" x14ac:dyDescent="0.2">
      <c r="A77" s="37"/>
      <c r="B77" s="37"/>
      <c r="C77" s="37"/>
      <c r="D77" s="37"/>
      <c r="E77" s="37"/>
      <c r="F77" s="37"/>
      <c r="G77" s="37"/>
      <c r="H77" s="37"/>
      <c r="I77" s="37"/>
      <c r="J77" s="37"/>
      <c r="K77" s="37"/>
      <c r="L77" s="37"/>
      <c r="M77" s="37"/>
      <c r="N77" s="37"/>
      <c r="O77" s="37"/>
      <c r="P77" s="41"/>
      <c r="Q77" s="47"/>
      <c r="R77" s="48"/>
      <c r="S77" s="48"/>
      <c r="T77" s="41"/>
      <c r="U77" s="37"/>
    </row>
    <row r="78" spans="1:21" x14ac:dyDescent="0.2">
      <c r="A78" s="37"/>
      <c r="B78" s="37"/>
      <c r="C78" s="37"/>
      <c r="D78" s="37"/>
      <c r="E78" s="37"/>
      <c r="F78" s="37"/>
      <c r="G78" s="37"/>
      <c r="H78" s="37"/>
      <c r="I78" s="37"/>
      <c r="J78" s="37"/>
      <c r="K78" s="37"/>
      <c r="L78" s="37"/>
      <c r="M78" s="37"/>
      <c r="N78" s="37"/>
      <c r="O78" s="37"/>
      <c r="P78" s="41"/>
      <c r="Q78" s="47"/>
      <c r="R78" s="48"/>
      <c r="S78" s="48"/>
      <c r="T78" s="41"/>
      <c r="U78" s="37"/>
    </row>
    <row r="79" spans="1:21" x14ac:dyDescent="0.2">
      <c r="A79" s="37"/>
      <c r="B79" s="37"/>
      <c r="C79" s="37"/>
      <c r="D79" s="37"/>
      <c r="E79" s="37"/>
      <c r="F79" s="37"/>
      <c r="G79" s="37"/>
      <c r="H79" s="37"/>
      <c r="I79" s="37"/>
      <c r="J79" s="37"/>
      <c r="K79" s="37"/>
      <c r="L79" s="37"/>
      <c r="M79" s="37"/>
      <c r="N79" s="37"/>
      <c r="O79" s="37"/>
      <c r="P79" s="41"/>
      <c r="Q79" s="47"/>
      <c r="R79" s="48"/>
      <c r="S79" s="48"/>
      <c r="T79" s="41"/>
      <c r="U79" s="37"/>
    </row>
    <row r="80" spans="1:21" x14ac:dyDescent="0.2">
      <c r="A80" s="37"/>
      <c r="B80" s="37"/>
      <c r="C80" s="37"/>
      <c r="D80" s="37"/>
      <c r="E80" s="37"/>
      <c r="F80" s="37"/>
      <c r="G80" s="37"/>
      <c r="H80" s="37"/>
      <c r="I80" s="37"/>
      <c r="J80" s="37"/>
      <c r="K80" s="37"/>
      <c r="L80" s="37"/>
      <c r="M80" s="37"/>
      <c r="N80" s="37"/>
      <c r="O80" s="37"/>
      <c r="P80" s="41"/>
      <c r="Q80" s="47"/>
      <c r="R80" s="48"/>
      <c r="S80" s="48"/>
      <c r="T80" s="41"/>
      <c r="U80" s="37"/>
    </row>
    <row r="81" spans="1:21" x14ac:dyDescent="0.2">
      <c r="A81" s="37"/>
      <c r="B81" s="37"/>
      <c r="C81" s="37"/>
      <c r="D81" s="37"/>
      <c r="E81" s="37"/>
      <c r="F81" s="37"/>
      <c r="G81" s="37"/>
      <c r="H81" s="37"/>
      <c r="I81" s="37"/>
      <c r="J81" s="37"/>
      <c r="K81" s="37"/>
      <c r="L81" s="37"/>
      <c r="M81" s="37"/>
      <c r="N81" s="37"/>
      <c r="O81" s="37"/>
      <c r="P81" s="41"/>
      <c r="Q81" s="47"/>
      <c r="R81" s="48"/>
      <c r="S81" s="48"/>
      <c r="T81" s="41"/>
      <c r="U81" s="37"/>
    </row>
    <row r="82" spans="1:21" x14ac:dyDescent="0.2">
      <c r="A82" s="37"/>
      <c r="B82" s="37"/>
      <c r="C82" s="37"/>
      <c r="D82" s="37"/>
      <c r="E82" s="37"/>
      <c r="F82" s="37"/>
      <c r="G82" s="37"/>
      <c r="H82" s="37"/>
      <c r="I82" s="37"/>
      <c r="J82" s="37"/>
      <c r="K82" s="37"/>
      <c r="L82" s="37"/>
      <c r="M82" s="37"/>
      <c r="N82" s="37"/>
      <c r="O82" s="37"/>
      <c r="P82" s="41"/>
      <c r="Q82" s="47"/>
      <c r="R82" s="48"/>
      <c r="S82" s="48"/>
      <c r="T82" s="41"/>
      <c r="U82" s="37"/>
    </row>
    <row r="83" spans="1:21" x14ac:dyDescent="0.2">
      <c r="A83" s="37"/>
      <c r="B83" s="37"/>
      <c r="C83" s="37"/>
      <c r="D83" s="37"/>
      <c r="E83" s="37"/>
      <c r="F83" s="37"/>
      <c r="G83" s="37"/>
      <c r="H83" s="37"/>
      <c r="I83" s="37"/>
      <c r="J83" s="37"/>
      <c r="K83" s="37"/>
      <c r="L83" s="37"/>
      <c r="M83" s="37"/>
      <c r="N83" s="37"/>
      <c r="O83" s="37"/>
      <c r="P83" s="41"/>
      <c r="Q83" s="47"/>
      <c r="R83" s="48"/>
      <c r="S83" s="48"/>
      <c r="T83" s="41"/>
      <c r="U83" s="37"/>
    </row>
    <row r="84" spans="1:21" x14ac:dyDescent="0.2">
      <c r="A84" s="37"/>
      <c r="B84" s="37"/>
      <c r="C84" s="37"/>
      <c r="D84" s="37"/>
      <c r="E84" s="37"/>
      <c r="F84" s="37"/>
      <c r="G84" s="37"/>
      <c r="H84" s="37"/>
      <c r="I84" s="37"/>
      <c r="J84" s="37"/>
      <c r="K84" s="37"/>
      <c r="L84" s="37"/>
      <c r="M84" s="37"/>
      <c r="N84" s="37"/>
      <c r="O84" s="37"/>
      <c r="P84" s="41"/>
      <c r="Q84" s="47"/>
      <c r="R84" s="48"/>
      <c r="S84" s="48"/>
      <c r="T84" s="41"/>
      <c r="U84" s="37"/>
    </row>
    <row r="85" spans="1:21" x14ac:dyDescent="0.2">
      <c r="A85" s="37"/>
      <c r="B85" s="37"/>
      <c r="C85" s="37"/>
      <c r="D85" s="37"/>
      <c r="E85" s="37"/>
      <c r="F85" s="37"/>
      <c r="G85" s="37"/>
      <c r="H85" s="37"/>
      <c r="I85" s="37"/>
      <c r="J85" s="37"/>
      <c r="K85" s="37"/>
      <c r="L85" s="37"/>
      <c r="M85" s="37"/>
      <c r="N85" s="37"/>
      <c r="O85" s="37"/>
      <c r="P85" s="41"/>
      <c r="Q85" s="47"/>
      <c r="R85" s="48"/>
      <c r="S85" s="48"/>
      <c r="T85" s="41"/>
      <c r="U85" s="37"/>
    </row>
    <row r="86" spans="1:21" x14ac:dyDescent="0.2">
      <c r="A86" s="37"/>
      <c r="B86" s="37"/>
      <c r="C86" s="37"/>
      <c r="D86" s="37"/>
      <c r="E86" s="37"/>
      <c r="F86" s="37"/>
      <c r="G86" s="37"/>
      <c r="H86" s="37"/>
      <c r="I86" s="37"/>
      <c r="J86" s="37"/>
      <c r="K86" s="37"/>
      <c r="L86" s="37"/>
      <c r="M86" s="37"/>
      <c r="N86" s="37"/>
      <c r="O86" s="37"/>
      <c r="P86" s="41"/>
      <c r="Q86" s="47"/>
      <c r="R86" s="48"/>
      <c r="S86" s="48"/>
      <c r="T86" s="41"/>
      <c r="U86" s="37"/>
    </row>
    <row r="87" spans="1:21" x14ac:dyDescent="0.2">
      <c r="A87" s="37"/>
      <c r="B87" s="37"/>
      <c r="C87" s="37"/>
      <c r="D87" s="37"/>
      <c r="E87" s="37"/>
      <c r="F87" s="37"/>
      <c r="G87" s="37"/>
      <c r="H87" s="37"/>
      <c r="I87" s="37"/>
      <c r="J87" s="37"/>
      <c r="K87" s="37"/>
      <c r="L87" s="37"/>
      <c r="M87" s="37"/>
      <c r="N87" s="37"/>
      <c r="O87" s="37"/>
      <c r="P87" s="41"/>
      <c r="Q87" s="47"/>
      <c r="R87" s="48"/>
      <c r="S87" s="48"/>
      <c r="T87" s="41"/>
      <c r="U87" s="37"/>
    </row>
    <row r="88" spans="1:21" x14ac:dyDescent="0.2">
      <c r="A88" s="37"/>
      <c r="B88" s="37"/>
      <c r="C88" s="37"/>
      <c r="D88" s="37"/>
      <c r="E88" s="37"/>
      <c r="F88" s="37"/>
      <c r="G88" s="37"/>
      <c r="H88" s="37"/>
      <c r="I88" s="37"/>
      <c r="J88" s="37"/>
      <c r="K88" s="37"/>
      <c r="L88" s="37"/>
      <c r="M88" s="37"/>
      <c r="N88" s="37"/>
      <c r="O88" s="37"/>
      <c r="P88" s="41"/>
      <c r="Q88" s="47"/>
      <c r="R88" s="48"/>
      <c r="S88" s="48"/>
      <c r="T88" s="41"/>
      <c r="U88" s="37"/>
    </row>
    <row r="89" spans="1:21" x14ac:dyDescent="0.2">
      <c r="A89" s="37"/>
      <c r="B89" s="37"/>
      <c r="C89" s="37"/>
      <c r="D89" s="37"/>
      <c r="E89" s="37"/>
      <c r="F89" s="37"/>
      <c r="G89" s="37"/>
      <c r="H89" s="37"/>
      <c r="I89" s="37"/>
      <c r="J89" s="37"/>
      <c r="K89" s="37"/>
      <c r="L89" s="37"/>
      <c r="M89" s="37"/>
      <c r="N89" s="37"/>
      <c r="O89" s="37"/>
      <c r="P89" s="41"/>
      <c r="Q89" s="47"/>
      <c r="R89" s="48"/>
      <c r="S89" s="48"/>
      <c r="T89" s="41"/>
      <c r="U89" s="37"/>
    </row>
    <row r="90" spans="1:21" x14ac:dyDescent="0.2">
      <c r="A90" s="37"/>
      <c r="B90" s="37"/>
      <c r="C90" s="37"/>
      <c r="D90" s="37"/>
      <c r="E90" s="37"/>
      <c r="F90" s="37"/>
      <c r="G90" s="37"/>
      <c r="H90" s="37"/>
      <c r="I90" s="37"/>
      <c r="J90" s="37"/>
      <c r="K90" s="37"/>
      <c r="L90" s="37"/>
      <c r="M90" s="37"/>
      <c r="N90" s="37"/>
      <c r="O90" s="37"/>
      <c r="P90" s="41"/>
      <c r="Q90" s="47"/>
      <c r="R90" s="48"/>
      <c r="S90" s="48"/>
      <c r="T90" s="41"/>
      <c r="U90" s="37"/>
    </row>
    <row r="91" spans="1:21" x14ac:dyDescent="0.2">
      <c r="A91" s="37"/>
      <c r="B91" s="37"/>
      <c r="C91" s="37"/>
      <c r="D91" s="37"/>
      <c r="E91" s="37"/>
      <c r="F91" s="37"/>
      <c r="G91" s="37"/>
      <c r="H91" s="37"/>
      <c r="I91" s="37"/>
      <c r="J91" s="37"/>
      <c r="K91" s="37"/>
      <c r="L91" s="37"/>
      <c r="M91" s="37"/>
      <c r="N91" s="37"/>
      <c r="O91" s="37"/>
      <c r="P91" s="41"/>
      <c r="Q91" s="47"/>
      <c r="R91" s="48"/>
      <c r="S91" s="48"/>
      <c r="T91" s="41"/>
      <c r="U91" s="37"/>
    </row>
    <row r="92" spans="1:21" x14ac:dyDescent="0.2">
      <c r="A92" s="37"/>
      <c r="B92" s="37"/>
      <c r="C92" s="37"/>
      <c r="D92" s="37"/>
      <c r="E92" s="37"/>
      <c r="F92" s="37"/>
      <c r="G92" s="37"/>
      <c r="H92" s="37"/>
      <c r="I92" s="37"/>
      <c r="J92" s="37"/>
      <c r="K92" s="37"/>
      <c r="L92" s="37"/>
      <c r="M92" s="37"/>
      <c r="N92" s="37"/>
      <c r="O92" s="37"/>
      <c r="P92" s="41"/>
      <c r="Q92" s="47"/>
      <c r="R92" s="48"/>
      <c r="S92" s="48"/>
      <c r="T92" s="41"/>
      <c r="U92" s="37"/>
    </row>
    <row r="93" spans="1:21" x14ac:dyDescent="0.2">
      <c r="A93" s="37"/>
      <c r="B93" s="37"/>
      <c r="C93" s="37"/>
      <c r="D93" s="37"/>
      <c r="E93" s="37"/>
      <c r="F93" s="37"/>
      <c r="G93" s="37"/>
      <c r="H93" s="37"/>
      <c r="I93" s="37"/>
      <c r="J93" s="37"/>
      <c r="K93" s="37"/>
      <c r="L93" s="37"/>
      <c r="M93" s="37"/>
      <c r="N93" s="37"/>
      <c r="O93" s="37"/>
      <c r="P93" s="41"/>
      <c r="Q93" s="47"/>
      <c r="R93" s="48"/>
      <c r="S93" s="48"/>
      <c r="T93" s="41"/>
      <c r="U93" s="37"/>
    </row>
    <row r="94" spans="1:21" x14ac:dyDescent="0.2">
      <c r="A94" s="37"/>
      <c r="B94" s="37"/>
      <c r="C94" s="37"/>
      <c r="D94" s="37"/>
      <c r="E94" s="37"/>
      <c r="F94" s="37"/>
      <c r="G94" s="37"/>
      <c r="H94" s="37"/>
      <c r="I94" s="37"/>
      <c r="J94" s="37"/>
      <c r="K94" s="37"/>
      <c r="L94" s="37"/>
      <c r="M94" s="37"/>
      <c r="N94" s="37"/>
      <c r="O94" s="37"/>
      <c r="P94" s="41"/>
      <c r="Q94" s="47"/>
      <c r="R94" s="48"/>
      <c r="S94" s="48"/>
      <c r="T94" s="41"/>
      <c r="U94" s="37"/>
    </row>
    <row r="95" spans="1:21" x14ac:dyDescent="0.2">
      <c r="A95" s="37"/>
      <c r="B95" s="37"/>
      <c r="C95" s="37"/>
      <c r="D95" s="37"/>
      <c r="E95" s="37"/>
      <c r="F95" s="37"/>
      <c r="G95" s="37"/>
      <c r="H95" s="37"/>
      <c r="I95" s="37"/>
      <c r="J95" s="37"/>
      <c r="K95" s="37"/>
      <c r="L95" s="37"/>
      <c r="M95" s="37"/>
      <c r="N95" s="37"/>
      <c r="O95" s="37"/>
      <c r="P95" s="41"/>
      <c r="Q95" s="47"/>
      <c r="R95" s="48"/>
      <c r="S95" s="48"/>
      <c r="T95" s="41"/>
      <c r="U95" s="37"/>
    </row>
    <row r="96" spans="1:21" x14ac:dyDescent="0.2">
      <c r="A96" s="37"/>
      <c r="B96" s="37"/>
      <c r="C96" s="37"/>
      <c r="D96" s="37"/>
      <c r="E96" s="37"/>
      <c r="F96" s="37"/>
      <c r="G96" s="37"/>
      <c r="H96" s="37"/>
      <c r="I96" s="37"/>
      <c r="J96" s="37"/>
      <c r="K96" s="37"/>
      <c r="L96" s="37"/>
      <c r="M96" s="37"/>
      <c r="N96" s="37"/>
      <c r="O96" s="37"/>
      <c r="P96" s="41"/>
      <c r="Q96" s="47"/>
      <c r="R96" s="48"/>
      <c r="S96" s="48"/>
      <c r="T96" s="41"/>
      <c r="U96" s="37"/>
    </row>
    <row r="97" spans="1:21" x14ac:dyDescent="0.2">
      <c r="A97" s="37"/>
      <c r="B97" s="37"/>
      <c r="C97" s="37"/>
      <c r="D97" s="37"/>
      <c r="E97" s="37"/>
      <c r="F97" s="37"/>
      <c r="G97" s="37"/>
      <c r="H97" s="37"/>
      <c r="I97" s="37"/>
      <c r="J97" s="37"/>
      <c r="K97" s="37"/>
      <c r="L97" s="37"/>
      <c r="M97" s="37"/>
      <c r="N97" s="37"/>
      <c r="O97" s="37"/>
      <c r="P97" s="41"/>
      <c r="Q97" s="47"/>
      <c r="R97" s="48"/>
      <c r="S97" s="48"/>
      <c r="T97" s="41"/>
      <c r="U97" s="37"/>
    </row>
    <row r="98" spans="1:21" x14ac:dyDescent="0.2">
      <c r="A98" s="37"/>
      <c r="B98" s="37"/>
      <c r="C98" s="37"/>
      <c r="D98" s="37"/>
      <c r="E98" s="37"/>
      <c r="F98" s="37"/>
      <c r="G98" s="37"/>
      <c r="H98" s="37"/>
      <c r="I98" s="37"/>
      <c r="J98" s="37"/>
      <c r="K98" s="37"/>
      <c r="L98" s="37"/>
      <c r="M98" s="37"/>
      <c r="N98" s="37"/>
      <c r="O98" s="37"/>
      <c r="P98" s="41"/>
      <c r="Q98" s="47"/>
      <c r="R98" s="48"/>
      <c r="S98" s="48"/>
      <c r="T98" s="41"/>
      <c r="U98" s="37"/>
    </row>
  </sheetData>
  <mergeCells count="5">
    <mergeCell ref="A1:D1"/>
    <mergeCell ref="A3:F3"/>
    <mergeCell ref="G3:N3"/>
    <mergeCell ref="O3:U3"/>
    <mergeCell ref="T35:U35"/>
  </mergeCells>
  <phoneticPr fontId="46" type="noConversion"/>
  <dataValidations count="1">
    <dataValidation type="list" allowBlank="1" showInputMessage="1" showErrorMessage="1" sqref="G2">
      <formula1>#REF!</formula1>
    </dataValidation>
  </dataValidations>
  <pageMargins left="0.75" right="0.75" top="1" bottom="1" header="0.5" footer="0.5"/>
  <pageSetup orientation="portrait" r:id="rId1"/>
  <ignoredErrors>
    <ignoredError sqref="E40:E41 E46:E4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2</vt:i4>
      </vt:variant>
    </vt:vector>
  </HeadingPairs>
  <TitlesOfParts>
    <vt:vector size="10" baseType="lpstr">
      <vt:lpstr>Definitions</vt:lpstr>
      <vt:lpstr>Economic</vt:lpstr>
      <vt:lpstr>Governance</vt:lpstr>
      <vt:lpstr>Environmental</vt:lpstr>
      <vt:lpstr>Social</vt:lpstr>
      <vt:lpstr>List of ISO 14001Certified Co.</vt:lpstr>
      <vt:lpstr>List of ISO 45001Certified Co.</vt:lpstr>
      <vt:lpstr>List of TSFs disclosure</vt:lpstr>
      <vt:lpstr>Environmental!OLE_LINK305</vt:lpstr>
      <vt:lpstr>Environmental!OLE_LINK322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Yuhong Chen</dc:creator>
  <cp:lastModifiedBy>China</cp:lastModifiedBy>
  <dcterms:created xsi:type="dcterms:W3CDTF">2015-06-05T18:17:00Z</dcterms:created>
  <dcterms:modified xsi:type="dcterms:W3CDTF">2026-05-13T08:59:32Z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0F32C790B6D443128FAE0CE7F08466B6_13</vt:lpwstr>
  </property>
  <property fmtid="{D5CDD505-2E9C-101B-9397-08002B2CF9AE}" pid="4" name="CalculationRule">
    <vt:i4>0</vt:i4>
  </property>
</Properties>
</file>